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мужчины" sheetId="1" r:id="rId1"/>
    <sheet name="женщины" sheetId="2" r:id="rId2"/>
    <sheet name="эстафета" sheetId="3" r:id="rId3"/>
  </sheets>
  <definedNames/>
  <calcPr fullCalcOnLoad="1"/>
</workbook>
</file>

<file path=xl/sharedStrings.xml><?xml version="1.0" encoding="utf-8"?>
<sst xmlns="http://schemas.openxmlformats.org/spreadsheetml/2006/main" count="247" uniqueCount="181">
  <si>
    <t>Фамилия, Имя</t>
  </si>
  <si>
    <t>Коллектив</t>
  </si>
  <si>
    <t>ГР</t>
  </si>
  <si>
    <t>Бег 2,5км</t>
  </si>
  <si>
    <t>Бег 5км</t>
  </si>
  <si>
    <t>транзит маутинбайк</t>
  </si>
  <si>
    <t>маутинбайк 4км</t>
  </si>
  <si>
    <t>маутинбайк 8км</t>
  </si>
  <si>
    <t>транзит лыжи</t>
  </si>
  <si>
    <t>лыжи 4км</t>
  </si>
  <si>
    <t>лыжи 8км</t>
  </si>
  <si>
    <t>общее время</t>
  </si>
  <si>
    <t>место</t>
  </si>
  <si>
    <t>Триатлон "Зима-Лето" - 2011</t>
  </si>
  <si>
    <t>Дата проведения: 27 марта 2011г.</t>
  </si>
  <si>
    <t>Программа: зимний триатлон</t>
  </si>
  <si>
    <t>Температура воздуха: -5*</t>
  </si>
  <si>
    <t>Место проведения: Ромашково</t>
  </si>
  <si>
    <t>Этапы:   кросс, маутинбайк, лыжные гонки</t>
  </si>
  <si>
    <t>Итоговый протокол</t>
  </si>
  <si>
    <t>Мужчины</t>
  </si>
  <si>
    <t>номер</t>
  </si>
  <si>
    <t>байк 4 км</t>
  </si>
  <si>
    <t>байк 8 км</t>
  </si>
  <si>
    <t>лыжи 4 км</t>
  </si>
  <si>
    <t>Женщины</t>
  </si>
  <si>
    <t>Сергеев Андрей</t>
  </si>
  <si>
    <t>Храбрецы</t>
  </si>
  <si>
    <t>Пензюх Игорь</t>
  </si>
  <si>
    <t>СКИФ</t>
  </si>
  <si>
    <t>Отачкин Алексей</t>
  </si>
  <si>
    <t>Камачадал</t>
  </si>
  <si>
    <t>Демещик Павел</t>
  </si>
  <si>
    <t>Федоров Алексей</t>
  </si>
  <si>
    <t>Яковлев Игорь</t>
  </si>
  <si>
    <t>Будрик Владислав</t>
  </si>
  <si>
    <t>Метелкин Владимир</t>
  </si>
  <si>
    <t>Дягтярь Сергей</t>
  </si>
  <si>
    <t>Жуков Андрей</t>
  </si>
  <si>
    <t>Роготнев Евгений</t>
  </si>
  <si>
    <t>Демидов Максим</t>
  </si>
  <si>
    <t>Арустамов Тимур</t>
  </si>
  <si>
    <t>Крестин Денис</t>
  </si>
  <si>
    <t>Кучеренко Андрей</t>
  </si>
  <si>
    <t>Звягинцев Владимир</t>
  </si>
  <si>
    <t>Рычков Дмитрий</t>
  </si>
  <si>
    <t>Ростовцев Артем</t>
  </si>
  <si>
    <t>Трощенко Алексей</t>
  </si>
  <si>
    <t>Четвериков Николай</t>
  </si>
  <si>
    <t>Малахов Борис</t>
  </si>
  <si>
    <t>Макаркин Евгений</t>
  </si>
  <si>
    <t>ТК МАИ</t>
  </si>
  <si>
    <t>СК "Ромашково"</t>
  </si>
  <si>
    <t>С низкого старта</t>
  </si>
  <si>
    <t>Синергия</t>
  </si>
  <si>
    <t>IRC</t>
  </si>
  <si>
    <t>IRC-CAS</t>
  </si>
  <si>
    <t>RunMan</t>
  </si>
  <si>
    <t xml:space="preserve"> </t>
  </si>
  <si>
    <t>Мытищинские бизоны</t>
  </si>
  <si>
    <t>Триатлон</t>
  </si>
  <si>
    <t>МГУ</t>
  </si>
  <si>
    <t>СК "Ромашково" 2</t>
  </si>
  <si>
    <t>Ивановский Посад</t>
  </si>
  <si>
    <t>Лицей "Серпухов"</t>
  </si>
  <si>
    <t>Chasing Daylight</t>
  </si>
  <si>
    <t>Chasing Daylight 2</t>
  </si>
  <si>
    <t>Шохина Ульяна</t>
  </si>
  <si>
    <t>Сафронова Елена</t>
  </si>
  <si>
    <t>Балагурова Галина</t>
  </si>
  <si>
    <t>Малютина Елена</t>
  </si>
  <si>
    <t>Ростовцева Анастасия</t>
  </si>
  <si>
    <t xml:space="preserve">Апельсинка </t>
  </si>
  <si>
    <t>АК МАИ</t>
  </si>
  <si>
    <t>Liveinfun</t>
  </si>
  <si>
    <t>ЕРАМ ВВС</t>
  </si>
  <si>
    <t>РХТУ Менделеева</t>
  </si>
  <si>
    <t>ЕЕЕ-team</t>
  </si>
  <si>
    <t>Arena-CRAFT</t>
  </si>
  <si>
    <t>Программа: зимний триатлон (эстафета)</t>
  </si>
  <si>
    <t>Эстафета</t>
  </si>
  <si>
    <t>Прокофьев Вадим Лобанов Александр Шишкин Валерий</t>
  </si>
  <si>
    <t>1961       1964       1961</t>
  </si>
  <si>
    <t>Утомлённые из Солнцева</t>
  </si>
  <si>
    <t>Юля и командоС</t>
  </si>
  <si>
    <t>1986       1976        1976</t>
  </si>
  <si>
    <t>Александров Павел        Александров Павел        Дяглев Антон</t>
  </si>
  <si>
    <t>Лыжники</t>
  </si>
  <si>
    <t>1988        1988       1987</t>
  </si>
  <si>
    <t>Жуков Алексей                     Виноградов Виталий         Кучеренко Ольга</t>
  </si>
  <si>
    <t>МиГ</t>
  </si>
  <si>
    <t>1985            1986             1981</t>
  </si>
  <si>
    <t>Заливако Александр            Азизов Алексей                        Вериго Павел</t>
  </si>
  <si>
    <t>AramZamZam</t>
  </si>
  <si>
    <t>1983             1979               1983</t>
  </si>
  <si>
    <t>Свиридов Сергей                         Антонов Алексей                          Барышников Сергей</t>
  </si>
  <si>
    <t>1980                     1980             1974</t>
  </si>
  <si>
    <t>Алексин</t>
  </si>
  <si>
    <t>Кондрашин Степан                            Гаврин Илья                         Голых Алексей</t>
  </si>
  <si>
    <t>Октопус</t>
  </si>
  <si>
    <t>1995                        1974                      1976</t>
  </si>
  <si>
    <t>Князь Владимир А.                        Метелкина Елена                      Князь Владимир В.</t>
  </si>
  <si>
    <t>Лунный кролик</t>
  </si>
  <si>
    <t>1957                     1978                1989</t>
  </si>
  <si>
    <t>Перфильев Григорий               Рыбакова Елена                        Перфильев Григорий</t>
  </si>
  <si>
    <t>Пушистики</t>
  </si>
  <si>
    <t>1983                1979                1983</t>
  </si>
  <si>
    <t>Кучерук Николай                   Лошкарев Дмитрий              Потапов Олег</t>
  </si>
  <si>
    <t xml:space="preserve">CreenPeace_рулит </t>
  </si>
  <si>
    <t>1979               11972                             1967</t>
  </si>
  <si>
    <t>Мальчиши-Ромаши</t>
  </si>
  <si>
    <t>Цыганков Илья</t>
  </si>
  <si>
    <t>Москва</t>
  </si>
  <si>
    <t>Журавлев Сергей</t>
  </si>
  <si>
    <t>Френклах Яков</t>
  </si>
  <si>
    <t>Гилажев Айдар</t>
  </si>
  <si>
    <t>МФТИ</t>
  </si>
  <si>
    <t>Алисов Андрей</t>
  </si>
  <si>
    <t>Конаков Алексей</t>
  </si>
  <si>
    <t>Федосов Филипп</t>
  </si>
  <si>
    <t>Опалев Олег</t>
  </si>
  <si>
    <t>Мфытищи</t>
  </si>
  <si>
    <t>Николаев Федор</t>
  </si>
  <si>
    <t>Чебунин Иван</t>
  </si>
  <si>
    <t>ФЛГ Обнинска</t>
  </si>
  <si>
    <t>Ахметьянова Юлия</t>
  </si>
  <si>
    <t>Сафронова Ирина</t>
  </si>
  <si>
    <t>Алешина Мария</t>
  </si>
  <si>
    <t>Дмитриева Татьяна</t>
  </si>
  <si>
    <t>Крылатый батал.</t>
  </si>
  <si>
    <t>Жильцов Петр                     Жильцов Иван                                  Жильцов Петр</t>
  </si>
  <si>
    <t>1985          1962           1985</t>
  </si>
  <si>
    <t>Number 1</t>
  </si>
  <si>
    <t xml:space="preserve">Морозов Дмитрий               Морозова Татьяна                            Морозова Светлана                              </t>
  </si>
  <si>
    <t>ЦСКА</t>
  </si>
  <si>
    <t xml:space="preserve">1963             1986              1965       </t>
  </si>
  <si>
    <t xml:space="preserve">Морозов Владимир                    Морозов Владимир                              Смирнов Руслан </t>
  </si>
  <si>
    <t>ЦСКА мол</t>
  </si>
  <si>
    <t xml:space="preserve">1988       1988               1964                  </t>
  </si>
  <si>
    <t>Салов Глеб                                   Шевцов Павел                                               Себрин Андрей</t>
  </si>
  <si>
    <t>1984                            1985               1985</t>
  </si>
  <si>
    <t>Елеханов Руслан                       Акчурин Руслан                               Акчурин Руслан</t>
  </si>
  <si>
    <t>just do it</t>
  </si>
  <si>
    <t>1982                            1984                1984</t>
  </si>
  <si>
    <t>Журавлев Дмитрий                        Кудрявцев Александр                 Соловьев Андрей</t>
  </si>
  <si>
    <t>Кудрявые птицы</t>
  </si>
  <si>
    <t>1986                            1986                1986</t>
  </si>
  <si>
    <t>Ноговицын Николай                              Гришин Дмитрий                                 Гаврилов Александр</t>
  </si>
  <si>
    <t>Громов Михаил                             Опарин Константин                Громов Михаил</t>
  </si>
  <si>
    <t>Gromokop</t>
  </si>
  <si>
    <t>1979                            1981                1979</t>
  </si>
  <si>
    <t>1977                            1980                1977</t>
  </si>
  <si>
    <t>Столяров Константин                        Грицкова Оя                         Столяров Константин</t>
  </si>
  <si>
    <t>Домков Семен                        Желяев Георгий                        Шевченко Андрей</t>
  </si>
  <si>
    <t>Андрей</t>
  </si>
  <si>
    <t>1991                            1987                1991</t>
  </si>
  <si>
    <t>транзтит маутинбайк</t>
  </si>
  <si>
    <t>Акчурин Ринат</t>
  </si>
  <si>
    <t>Blondie + Дмитрий</t>
  </si>
  <si>
    <t>Камбарбаев Куаныш</t>
  </si>
  <si>
    <t>н\ф</t>
  </si>
  <si>
    <t>н/ф</t>
  </si>
  <si>
    <t>Кислова Ольга</t>
  </si>
  <si>
    <t>Гл.секретарь:</t>
  </si>
  <si>
    <t>Гл.судья:</t>
  </si>
  <si>
    <t>Глодан Т.Н.</t>
  </si>
  <si>
    <t>Артамонова И.А.</t>
  </si>
  <si>
    <t>Артамонова И.А,</t>
  </si>
  <si>
    <t>Чукчи</t>
  </si>
  <si>
    <t>1981                            1975                1959</t>
  </si>
  <si>
    <t xml:space="preserve">Хумонен Сергей           Круговых Артём                       Хлопов Олег </t>
  </si>
  <si>
    <t xml:space="preserve">1971             1973           1972    </t>
  </si>
  <si>
    <t>ЛЕРАКТ</t>
  </si>
  <si>
    <t>IRC 2</t>
  </si>
  <si>
    <t xml:space="preserve">Зимина Наталья                  Тимохин Дмитрий                                                 Лукьянец Наталия                      </t>
  </si>
  <si>
    <t xml:space="preserve">1979             1976          1981    </t>
  </si>
  <si>
    <t>1981              1974               1987</t>
  </si>
  <si>
    <t>Чугункова Екатерина            Карасев Дмитрий                     Колпаков Андрей</t>
  </si>
  <si>
    <r>
      <t xml:space="preserve">Новикова Юлия                  </t>
    </r>
    <r>
      <rPr>
        <sz val="11"/>
        <color indexed="8"/>
        <rFont val="Calibri"/>
        <family val="2"/>
      </rPr>
      <t xml:space="preserve">Красногорский Алексей       </t>
    </r>
    <r>
      <rPr>
        <sz val="11"/>
        <color indexed="8"/>
        <rFont val="Calibri"/>
        <family val="2"/>
      </rPr>
      <t>Шишкин Андрей</t>
    </r>
  </si>
  <si>
    <t>Родиков Николай</t>
  </si>
  <si>
    <t>Трехгорка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</si>
</sst>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24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1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/>
    </xf>
    <xf numFmtId="21" fontId="0" fillId="0" borderId="10" xfId="0" applyNumberForma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16" xfId="0" applyNumberFormat="1" applyFill="1" applyBorder="1" applyAlignment="1">
      <alignment/>
    </xf>
    <xf numFmtId="21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22" fillId="0" borderId="0" xfId="0" applyNumberFormat="1" applyFont="1" applyFill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80" zoomScaleNormal="80" zoomScalePageLayoutView="0" workbookViewId="0" topLeftCell="A16">
      <selection activeCell="B39" sqref="B39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20.28125" style="0" customWidth="1"/>
    <col min="4" max="4" width="6.421875" style="0" customWidth="1"/>
    <col min="5" max="5" width="5.140625" style="0" customWidth="1"/>
    <col min="6" max="6" width="8.28125" style="4" customWidth="1"/>
    <col min="7" max="8" width="8.00390625" style="4" customWidth="1"/>
    <col min="9" max="9" width="8.8515625" style="4" customWidth="1"/>
    <col min="10" max="11" width="8.57421875" style="4" customWidth="1"/>
    <col min="12" max="13" width="8.00390625" style="4" customWidth="1"/>
    <col min="14" max="14" width="10.7109375" style="4" customWidth="1"/>
    <col min="15" max="15" width="0.13671875" style="1" customWidth="1"/>
    <col min="16" max="16" width="0.13671875" style="4" customWidth="1"/>
    <col min="17" max="17" width="15.28125" style="4" hidden="1" customWidth="1"/>
    <col min="18" max="19" width="9.140625" style="4" hidden="1" customWidth="1"/>
    <col min="20" max="25" width="9.140625" style="4" customWidth="1"/>
  </cols>
  <sheetData>
    <row r="1" spans="1:15" ht="47.2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3" spans="1:15" ht="15">
      <c r="A3" s="74" t="s">
        <v>14</v>
      </c>
      <c r="B3" s="74"/>
      <c r="C3" s="74"/>
      <c r="J3" s="75" t="s">
        <v>17</v>
      </c>
      <c r="K3" s="75"/>
      <c r="L3" s="75"/>
      <c r="M3" s="75"/>
      <c r="N3" s="75"/>
      <c r="O3" s="75"/>
    </row>
    <row r="4" spans="1:15" ht="15">
      <c r="A4" s="74" t="s">
        <v>15</v>
      </c>
      <c r="B4" s="74"/>
      <c r="C4" s="74"/>
      <c r="J4" s="75" t="s">
        <v>18</v>
      </c>
      <c r="K4" s="75"/>
      <c r="L4" s="75"/>
      <c r="M4" s="75"/>
      <c r="N4" s="75"/>
      <c r="O4" s="75"/>
    </row>
    <row r="5" spans="1:3" ht="15">
      <c r="A5" s="74" t="s">
        <v>16</v>
      </c>
      <c r="B5" s="74"/>
      <c r="C5" s="74"/>
    </row>
    <row r="6" spans="1:9" ht="18.75">
      <c r="A6" s="2"/>
      <c r="B6" s="2"/>
      <c r="C6" s="2"/>
      <c r="D6" s="71" t="s">
        <v>19</v>
      </c>
      <c r="E6" s="71"/>
      <c r="F6" s="71"/>
      <c r="G6" s="71"/>
      <c r="H6" s="71"/>
      <c r="I6" s="71"/>
    </row>
    <row r="7" spans="1:9" ht="18.75">
      <c r="A7" s="2"/>
      <c r="B7" s="2"/>
      <c r="C7" s="2"/>
      <c r="D7" s="3"/>
      <c r="E7" s="3"/>
      <c r="F7" s="5"/>
      <c r="G7" s="5"/>
      <c r="H7" s="5"/>
      <c r="I7" s="5"/>
    </row>
    <row r="8" spans="1:3" ht="15">
      <c r="A8" s="72" t="s">
        <v>20</v>
      </c>
      <c r="B8" s="72"/>
      <c r="C8" s="72"/>
    </row>
    <row r="9" ht="15.75" thickBot="1"/>
    <row r="10" spans="1:19" ht="45" customHeight="1">
      <c r="A10" s="29" t="s">
        <v>12</v>
      </c>
      <c r="B10" s="30" t="s">
        <v>0</v>
      </c>
      <c r="C10" s="30" t="s">
        <v>1</v>
      </c>
      <c r="D10" s="30" t="s">
        <v>2</v>
      </c>
      <c r="E10" s="31" t="s">
        <v>21</v>
      </c>
      <c r="F10" s="32" t="s">
        <v>3</v>
      </c>
      <c r="G10" s="33" t="s">
        <v>4</v>
      </c>
      <c r="H10" s="35" t="s">
        <v>156</v>
      </c>
      <c r="I10" s="35" t="s">
        <v>6</v>
      </c>
      <c r="J10" s="35" t="s">
        <v>7</v>
      </c>
      <c r="K10" s="35" t="s">
        <v>8</v>
      </c>
      <c r="L10" s="35" t="s">
        <v>9</v>
      </c>
      <c r="M10" s="35" t="s">
        <v>10</v>
      </c>
      <c r="N10" s="48" t="s">
        <v>11</v>
      </c>
      <c r="O10" s="50"/>
      <c r="P10" s="7" t="s">
        <v>22</v>
      </c>
      <c r="Q10" s="7" t="s">
        <v>23</v>
      </c>
      <c r="R10" s="7" t="s">
        <v>24</v>
      </c>
      <c r="S10" s="21" t="s">
        <v>10</v>
      </c>
    </row>
    <row r="11" spans="1:19" ht="15">
      <c r="A11" s="37">
        <v>1</v>
      </c>
      <c r="B11" s="24" t="s">
        <v>122</v>
      </c>
      <c r="C11" s="24"/>
      <c r="D11" s="24">
        <v>1979</v>
      </c>
      <c r="E11" s="24">
        <v>60</v>
      </c>
      <c r="F11" s="27">
        <v>0.00474537037037037</v>
      </c>
      <c r="G11" s="27">
        <v>0.009884259259259258</v>
      </c>
      <c r="H11" s="27">
        <v>0.00035879629629629635</v>
      </c>
      <c r="I11" s="27">
        <f aca="true" t="shared" si="0" ref="I11:I45">P11-(H11+G11)</f>
        <v>0.0057870370370370385</v>
      </c>
      <c r="J11" s="27">
        <f aca="true" t="shared" si="1" ref="J11:J39">Q11-(G11+H11)</f>
        <v>0.012002314814814816</v>
      </c>
      <c r="K11" s="27">
        <v>0.00035879629629629635</v>
      </c>
      <c r="L11" s="27">
        <f aca="true" t="shared" si="2" ref="L11:L43">R11-(G11+H11+J11+K11)</f>
        <v>0.00704861111111111</v>
      </c>
      <c r="M11" s="27">
        <f aca="true" t="shared" si="3" ref="M11:M43">S11-(K11+J11+H11+G11)</f>
        <v>0.014189814814814815</v>
      </c>
      <c r="N11" s="38">
        <f aca="true" t="shared" si="4" ref="N11:N43">(M11+K11+J11+H11+G11)</f>
        <v>0.03679398148148148</v>
      </c>
      <c r="O11" s="46"/>
      <c r="P11" s="27">
        <v>0.016030092592592592</v>
      </c>
      <c r="Q11" s="27">
        <v>0.02224537037037037</v>
      </c>
      <c r="R11" s="27">
        <v>0.029652777777777778</v>
      </c>
      <c r="S11" s="27">
        <v>0.03679398148148148</v>
      </c>
    </row>
    <row r="12" spans="1:19" ht="15">
      <c r="A12" s="37">
        <v>2</v>
      </c>
      <c r="B12" s="24" t="s">
        <v>117</v>
      </c>
      <c r="C12" s="24" t="s">
        <v>112</v>
      </c>
      <c r="D12" s="24">
        <v>1987</v>
      </c>
      <c r="E12" s="24">
        <v>50</v>
      </c>
      <c r="F12" s="27">
        <v>0.004502314814814815</v>
      </c>
      <c r="G12" s="27">
        <v>0.009444444444444445</v>
      </c>
      <c r="H12" s="27">
        <v>0.0004398148148148148</v>
      </c>
      <c r="I12" s="27">
        <f t="shared" si="0"/>
        <v>0.005902777777777778</v>
      </c>
      <c r="J12" s="27">
        <f t="shared" si="1"/>
        <v>0.012395833333333332</v>
      </c>
      <c r="K12" s="27">
        <v>0.0002893518518518519</v>
      </c>
      <c r="L12" s="27">
        <f t="shared" si="2"/>
        <v>0.007442129629629632</v>
      </c>
      <c r="M12" s="27">
        <f t="shared" si="3"/>
        <v>0.01501157407407408</v>
      </c>
      <c r="N12" s="38">
        <f t="shared" si="4"/>
        <v>0.03758101851851852</v>
      </c>
      <c r="O12" s="46"/>
      <c r="P12" s="27">
        <v>0.015787037037037037</v>
      </c>
      <c r="Q12" s="27">
        <v>0.02228009259259259</v>
      </c>
      <c r="R12" s="27">
        <v>0.030011574074074076</v>
      </c>
      <c r="S12" s="27">
        <v>0.03758101851851852</v>
      </c>
    </row>
    <row r="13" spans="1:19" ht="15">
      <c r="A13" s="37">
        <v>3</v>
      </c>
      <c r="B13" s="24" t="s">
        <v>33</v>
      </c>
      <c r="C13" s="24" t="s">
        <v>52</v>
      </c>
      <c r="D13" s="24">
        <v>1986</v>
      </c>
      <c r="E13" s="24">
        <v>43</v>
      </c>
      <c r="F13" s="27">
        <v>0.004618055555555556</v>
      </c>
      <c r="G13" s="27">
        <v>0.009722222222222222</v>
      </c>
      <c r="H13" s="27">
        <v>0.000636574074074074</v>
      </c>
      <c r="I13" s="27">
        <f t="shared" si="0"/>
        <v>0.005891203703703701</v>
      </c>
      <c r="J13" s="27">
        <f t="shared" si="1"/>
        <v>0.012071759259259258</v>
      </c>
      <c r="K13" s="27">
        <v>0.0006018518518518519</v>
      </c>
      <c r="L13" s="27">
        <f t="shared" si="2"/>
        <v>0.007349537037037036</v>
      </c>
      <c r="M13" s="27">
        <f t="shared" si="3"/>
        <v>0.01459490740740741</v>
      </c>
      <c r="N13" s="38">
        <f t="shared" si="4"/>
        <v>0.037627314814814815</v>
      </c>
      <c r="O13" s="46"/>
      <c r="P13" s="27">
        <v>0.016249999999999997</v>
      </c>
      <c r="Q13" s="27">
        <v>0.022430555555555554</v>
      </c>
      <c r="R13" s="27">
        <v>0.030381944444444444</v>
      </c>
      <c r="S13" s="27">
        <v>0.037627314814814815</v>
      </c>
    </row>
    <row r="14" spans="1:19" ht="15">
      <c r="A14" s="37">
        <v>4</v>
      </c>
      <c r="B14" s="24" t="s">
        <v>42</v>
      </c>
      <c r="C14" s="24" t="s">
        <v>60</v>
      </c>
      <c r="D14" s="24">
        <v>1981</v>
      </c>
      <c r="E14" s="24">
        <v>51</v>
      </c>
      <c r="F14" s="27">
        <v>0.004780092592592592</v>
      </c>
      <c r="G14" s="27">
        <v>0.009837962962962963</v>
      </c>
      <c r="H14" s="27">
        <v>0.0006597222222222221</v>
      </c>
      <c r="I14" s="27">
        <f t="shared" si="0"/>
        <v>0.005949074074074075</v>
      </c>
      <c r="J14" s="27">
        <f t="shared" si="1"/>
        <v>0.012071759259259258</v>
      </c>
      <c r="K14" s="27">
        <v>0.0005555555555555556</v>
      </c>
      <c r="L14" s="27">
        <f t="shared" si="2"/>
        <v>0.00767361111111111</v>
      </c>
      <c r="M14" s="27">
        <f t="shared" si="3"/>
        <v>0.015324074074074073</v>
      </c>
      <c r="N14" s="38">
        <f t="shared" si="4"/>
        <v>0.03844907407407407</v>
      </c>
      <c r="O14" s="46"/>
      <c r="P14" s="27">
        <v>0.01644675925925926</v>
      </c>
      <c r="Q14" s="27">
        <v>0.022569444444444444</v>
      </c>
      <c r="R14" s="27">
        <v>0.03079861111111111</v>
      </c>
      <c r="S14" s="27">
        <v>0.03844907407407407</v>
      </c>
    </row>
    <row r="15" spans="1:19" ht="15">
      <c r="A15" s="37">
        <v>5</v>
      </c>
      <c r="B15" s="24" t="s">
        <v>159</v>
      </c>
      <c r="C15" s="24" t="s">
        <v>61</v>
      </c>
      <c r="D15" s="24">
        <v>1987</v>
      </c>
      <c r="E15" s="24">
        <v>62</v>
      </c>
      <c r="F15" s="27">
        <v>0.004942129629629629</v>
      </c>
      <c r="G15" s="27">
        <v>0.010277777777777778</v>
      </c>
      <c r="H15" s="27">
        <v>0.00024305555555555552</v>
      </c>
      <c r="I15" s="27">
        <f t="shared" si="0"/>
        <v>0.006458333333333333</v>
      </c>
      <c r="J15" s="27">
        <f t="shared" si="1"/>
        <v>0.013379629629629627</v>
      </c>
      <c r="K15" s="27">
        <v>0.0005671296296296296</v>
      </c>
      <c r="L15" s="27">
        <f t="shared" si="2"/>
        <v>0.007164351851851852</v>
      </c>
      <c r="M15" s="27">
        <f t="shared" si="3"/>
        <v>0.01483796296296297</v>
      </c>
      <c r="N15" s="38">
        <f t="shared" si="4"/>
        <v>0.03930555555555556</v>
      </c>
      <c r="O15" s="46"/>
      <c r="P15" s="27">
        <v>0.016979166666666667</v>
      </c>
      <c r="Q15" s="27">
        <v>0.02390046296296296</v>
      </c>
      <c r="R15" s="27">
        <v>0.03163194444444444</v>
      </c>
      <c r="S15" s="27">
        <v>0.03930555555555556</v>
      </c>
    </row>
    <row r="16" spans="1:19" ht="15">
      <c r="A16" s="37">
        <v>6</v>
      </c>
      <c r="B16" s="24" t="s">
        <v>120</v>
      </c>
      <c r="C16" s="24" t="s">
        <v>121</v>
      </c>
      <c r="D16" s="24">
        <v>1984</v>
      </c>
      <c r="E16" s="24">
        <v>59</v>
      </c>
      <c r="F16" s="27">
        <v>0.004618055555555556</v>
      </c>
      <c r="G16" s="27">
        <v>0.009421296296296296</v>
      </c>
      <c r="H16" s="27">
        <v>0.00020833333333333335</v>
      </c>
      <c r="I16" s="27">
        <f t="shared" si="0"/>
        <v>0.006712962962962964</v>
      </c>
      <c r="J16" s="27">
        <f t="shared" si="1"/>
        <v>0.013831018518518519</v>
      </c>
      <c r="K16" s="27">
        <v>0.0007291666666666667</v>
      </c>
      <c r="L16" s="27">
        <f t="shared" si="2"/>
        <v>0.00807870370370371</v>
      </c>
      <c r="M16" s="27">
        <f t="shared" si="3"/>
        <v>0.01636574074074074</v>
      </c>
      <c r="N16" s="38">
        <f t="shared" si="4"/>
        <v>0.04055555555555555</v>
      </c>
      <c r="O16" s="46"/>
      <c r="P16" s="27">
        <v>0.016342592592592593</v>
      </c>
      <c r="Q16" s="27">
        <v>0.023460648148148147</v>
      </c>
      <c r="R16" s="27">
        <v>0.03226851851851852</v>
      </c>
      <c r="S16" s="27">
        <v>0.04055555555555555</v>
      </c>
    </row>
    <row r="17" spans="1:19" ht="15">
      <c r="A17" s="37">
        <v>7</v>
      </c>
      <c r="B17" s="24" t="s">
        <v>38</v>
      </c>
      <c r="C17" s="24"/>
      <c r="D17" s="24">
        <v>1976</v>
      </c>
      <c r="E17" s="24">
        <v>37</v>
      </c>
      <c r="F17" s="27">
        <v>0.005833333333333334</v>
      </c>
      <c r="G17" s="27">
        <v>0.01167824074074074</v>
      </c>
      <c r="H17" s="27">
        <v>0.00042824074074074075</v>
      </c>
      <c r="I17" s="27">
        <f t="shared" si="0"/>
        <v>0.0062268518518518515</v>
      </c>
      <c r="J17" s="27">
        <f t="shared" si="1"/>
        <v>0.012557870370370369</v>
      </c>
      <c r="K17" s="27">
        <v>0.0011458333333333333</v>
      </c>
      <c r="L17" s="27">
        <f t="shared" si="2"/>
        <v>0.0076504629629629665</v>
      </c>
      <c r="M17" s="27">
        <f t="shared" si="3"/>
        <v>0.015104166666666662</v>
      </c>
      <c r="N17" s="38">
        <f t="shared" si="4"/>
        <v>0.04091435185185184</v>
      </c>
      <c r="O17" s="46"/>
      <c r="P17" s="27">
        <v>0.018333333333333333</v>
      </c>
      <c r="Q17" s="27">
        <v>0.02466435185185185</v>
      </c>
      <c r="R17" s="27">
        <v>0.03346064814814815</v>
      </c>
      <c r="S17" s="27">
        <v>0.04091435185185185</v>
      </c>
    </row>
    <row r="18" spans="1:19" ht="15">
      <c r="A18" s="37">
        <v>8</v>
      </c>
      <c r="B18" s="24" t="s">
        <v>34</v>
      </c>
      <c r="C18" s="24" t="s">
        <v>53</v>
      </c>
      <c r="D18" s="24">
        <v>1982</v>
      </c>
      <c r="E18" s="24">
        <v>39</v>
      </c>
      <c r="F18" s="27">
        <v>0.004895833333333333</v>
      </c>
      <c r="G18" s="27">
        <v>0.01019675925925926</v>
      </c>
      <c r="H18" s="27">
        <v>0.000787037037037037</v>
      </c>
      <c r="I18" s="27">
        <f t="shared" si="0"/>
        <v>0.006099537037037039</v>
      </c>
      <c r="J18" s="27">
        <f t="shared" si="1"/>
        <v>0.012511574074074074</v>
      </c>
      <c r="K18" s="27">
        <v>0.0004398148148148148</v>
      </c>
      <c r="L18" s="27">
        <f t="shared" si="2"/>
        <v>0.008831018518518512</v>
      </c>
      <c r="M18" s="27">
        <f t="shared" si="3"/>
        <v>0.01704861111111111</v>
      </c>
      <c r="N18" s="38">
        <f t="shared" si="4"/>
        <v>0.040983796296296296</v>
      </c>
      <c r="O18" s="46"/>
      <c r="P18" s="27">
        <v>0.017083333333333336</v>
      </c>
      <c r="Q18" s="27">
        <v>0.02349537037037037</v>
      </c>
      <c r="R18" s="27">
        <v>0.0327662037037037</v>
      </c>
      <c r="S18" s="27">
        <v>0.040983796296296296</v>
      </c>
    </row>
    <row r="19" spans="1:19" ht="15">
      <c r="A19" s="37">
        <v>9</v>
      </c>
      <c r="B19" s="24" t="s">
        <v>118</v>
      </c>
      <c r="C19" s="24" t="s">
        <v>112</v>
      </c>
      <c r="D19" s="24">
        <v>1973</v>
      </c>
      <c r="E19" s="24">
        <v>49</v>
      </c>
      <c r="F19" s="27">
        <v>0.005127314814814815</v>
      </c>
      <c r="G19" s="27">
        <v>0.010613425925925927</v>
      </c>
      <c r="H19" s="27">
        <v>0.0006018518518518519</v>
      </c>
      <c r="I19" s="27">
        <f t="shared" si="0"/>
        <v>0.006331018518518517</v>
      </c>
      <c r="J19" s="27">
        <f t="shared" si="1"/>
        <v>0.012858796296296292</v>
      </c>
      <c r="K19" s="27">
        <v>0.0010416666666666667</v>
      </c>
      <c r="L19" s="27">
        <f t="shared" si="2"/>
        <v>0.008414351851851853</v>
      </c>
      <c r="M19" s="27">
        <f t="shared" si="3"/>
        <v>0.016469907407407412</v>
      </c>
      <c r="N19" s="38">
        <f t="shared" si="4"/>
        <v>0.04158564814814815</v>
      </c>
      <c r="O19" s="46"/>
      <c r="P19" s="27">
        <v>0.017546296296296296</v>
      </c>
      <c r="Q19" s="27">
        <v>0.02407407407407407</v>
      </c>
      <c r="R19" s="27">
        <v>0.03353009259259259</v>
      </c>
      <c r="S19" s="27">
        <v>0.04158564814814815</v>
      </c>
    </row>
    <row r="20" spans="1:19" ht="15">
      <c r="A20" s="37">
        <v>10</v>
      </c>
      <c r="B20" s="24" t="s">
        <v>46</v>
      </c>
      <c r="C20" s="24" t="s">
        <v>65</v>
      </c>
      <c r="D20" s="24">
        <v>1978</v>
      </c>
      <c r="E20" s="24">
        <v>57</v>
      </c>
      <c r="F20" s="27">
        <v>0.004814814814814815</v>
      </c>
      <c r="G20" s="27">
        <v>0.010127314814814815</v>
      </c>
      <c r="H20" s="27">
        <v>0.00024305555555555552</v>
      </c>
      <c r="I20" s="27">
        <f t="shared" si="0"/>
        <v>0.006030092592592594</v>
      </c>
      <c r="J20" s="27">
        <f t="shared" si="1"/>
        <v>0.012175925925925927</v>
      </c>
      <c r="K20" s="27">
        <v>0.0010648148148148147</v>
      </c>
      <c r="L20" s="27">
        <f t="shared" si="2"/>
        <v>0.009236111111111112</v>
      </c>
      <c r="M20" s="27">
        <f t="shared" si="3"/>
        <v>0.018101851851851848</v>
      </c>
      <c r="N20" s="38">
        <f t="shared" si="4"/>
        <v>0.041712962962962966</v>
      </c>
      <c r="O20" s="46"/>
      <c r="P20" s="27">
        <v>0.016400462962962964</v>
      </c>
      <c r="Q20" s="27">
        <v>0.022546296296296297</v>
      </c>
      <c r="R20" s="27">
        <v>0.03284722222222222</v>
      </c>
      <c r="S20" s="27">
        <v>0.04171296296296296</v>
      </c>
    </row>
    <row r="21" spans="1:19" ht="15">
      <c r="A21" s="37">
        <v>11</v>
      </c>
      <c r="B21" s="24" t="s">
        <v>114</v>
      </c>
      <c r="C21" s="24" t="s">
        <v>73</v>
      </c>
      <c r="D21" s="24">
        <v>1987</v>
      </c>
      <c r="E21" s="24">
        <v>40</v>
      </c>
      <c r="F21" s="27">
        <v>0.005277777777777777</v>
      </c>
      <c r="G21" s="27">
        <v>0.01087962962962963</v>
      </c>
      <c r="H21" s="27">
        <v>0.0007523148148148147</v>
      </c>
      <c r="I21" s="27">
        <f t="shared" si="0"/>
        <v>0.006215277777777778</v>
      </c>
      <c r="J21" s="27">
        <f t="shared" si="1"/>
        <v>0.012662037037037038</v>
      </c>
      <c r="K21" s="27">
        <v>0.0009375000000000001</v>
      </c>
      <c r="L21" s="27">
        <f t="shared" si="2"/>
        <v>0.008611111111111115</v>
      </c>
      <c r="M21" s="27">
        <f t="shared" si="3"/>
        <v>0.017152777777777777</v>
      </c>
      <c r="N21" s="38">
        <f t="shared" si="4"/>
        <v>0.04238425925925926</v>
      </c>
      <c r="O21" s="46"/>
      <c r="P21" s="27">
        <v>0.017847222222222223</v>
      </c>
      <c r="Q21" s="27">
        <v>0.024293981481481482</v>
      </c>
      <c r="R21" s="27">
        <v>0.0338425925925926</v>
      </c>
      <c r="S21" s="27">
        <v>0.04238425925925926</v>
      </c>
    </row>
    <row r="22" spans="1:19" ht="15">
      <c r="A22" s="37">
        <v>12</v>
      </c>
      <c r="B22" s="24" t="s">
        <v>40</v>
      </c>
      <c r="C22" s="24" t="s">
        <v>58</v>
      </c>
      <c r="D22" s="24">
        <v>1988</v>
      </c>
      <c r="E22" s="24">
        <v>41</v>
      </c>
      <c r="F22" s="27">
        <v>0.005902777777777778</v>
      </c>
      <c r="G22" s="27">
        <v>0.012037037037037035</v>
      </c>
      <c r="H22" s="27">
        <v>0.0002893518518518519</v>
      </c>
      <c r="I22" s="27">
        <f t="shared" si="0"/>
        <v>0.006712962962962966</v>
      </c>
      <c r="J22" s="27">
        <f t="shared" si="1"/>
        <v>0.013437500000000005</v>
      </c>
      <c r="K22" s="27">
        <v>0.0006481481481481481</v>
      </c>
      <c r="L22" s="27">
        <f t="shared" si="2"/>
        <v>0.00825231481481481</v>
      </c>
      <c r="M22" s="27">
        <f t="shared" si="3"/>
        <v>0.01611111111111111</v>
      </c>
      <c r="N22" s="38">
        <f t="shared" si="4"/>
        <v>0.04252314814814815</v>
      </c>
      <c r="O22" s="46"/>
      <c r="P22" s="27">
        <v>0.019039351851851852</v>
      </c>
      <c r="Q22" s="27">
        <v>0.02576388888888889</v>
      </c>
      <c r="R22" s="27">
        <v>0.03466435185185185</v>
      </c>
      <c r="S22" s="27">
        <v>0.04252314814814815</v>
      </c>
    </row>
    <row r="23" spans="1:19" ht="15">
      <c r="A23" s="37">
        <v>13</v>
      </c>
      <c r="B23" s="24" t="s">
        <v>39</v>
      </c>
      <c r="C23" s="24" t="s">
        <v>57</v>
      </c>
      <c r="D23" s="24">
        <v>1980</v>
      </c>
      <c r="E23" s="24">
        <v>66</v>
      </c>
      <c r="F23" s="27">
        <v>0.005474537037037037</v>
      </c>
      <c r="G23" s="27">
        <v>0.011643518518518518</v>
      </c>
      <c r="H23" s="27">
        <v>4.6296296296296294E-05</v>
      </c>
      <c r="I23" s="27">
        <f t="shared" si="0"/>
        <v>0.00652777777777778</v>
      </c>
      <c r="J23" s="27">
        <f t="shared" si="1"/>
        <v>0.012962962962962963</v>
      </c>
      <c r="K23" s="27">
        <v>0.0012152777777777778</v>
      </c>
      <c r="L23" s="27">
        <f t="shared" si="2"/>
        <v>0.008483796296296295</v>
      </c>
      <c r="M23" s="27">
        <f t="shared" si="3"/>
        <v>0.01679398148148148</v>
      </c>
      <c r="N23" s="38">
        <f t="shared" si="4"/>
        <v>0.04266203703703704</v>
      </c>
      <c r="O23" s="46"/>
      <c r="P23" s="27">
        <v>0.018217592592592594</v>
      </c>
      <c r="Q23" s="27">
        <v>0.024652777777777777</v>
      </c>
      <c r="R23" s="27">
        <v>0.03435185185185185</v>
      </c>
      <c r="S23" s="27">
        <v>0.04266203703703703</v>
      </c>
    </row>
    <row r="24" spans="1:19" ht="15">
      <c r="A24" s="37">
        <v>14</v>
      </c>
      <c r="B24" s="24" t="s">
        <v>50</v>
      </c>
      <c r="C24" s="24"/>
      <c r="D24" s="24">
        <v>1987</v>
      </c>
      <c r="E24" s="24">
        <v>67</v>
      </c>
      <c r="F24" s="27">
        <v>0.004861111111111111</v>
      </c>
      <c r="G24" s="27">
        <v>0.010034722222222221</v>
      </c>
      <c r="H24" s="27">
        <v>0.000798611111111111</v>
      </c>
      <c r="I24" s="27">
        <f t="shared" si="0"/>
        <v>0.00638888888888889</v>
      </c>
      <c r="J24" s="27">
        <f t="shared" si="1"/>
        <v>0.013125</v>
      </c>
      <c r="K24" s="27">
        <v>0.0009259259259259259</v>
      </c>
      <c r="L24" s="27">
        <f t="shared" si="2"/>
        <v>0.009108796296296302</v>
      </c>
      <c r="M24" s="27">
        <f t="shared" si="3"/>
        <v>0.01797453703703704</v>
      </c>
      <c r="N24" s="38">
        <f t="shared" si="4"/>
        <v>0.0428587962962963</v>
      </c>
      <c r="O24" s="46"/>
      <c r="P24" s="27">
        <v>0.017222222222222222</v>
      </c>
      <c r="Q24" s="27">
        <v>0.02395833333333333</v>
      </c>
      <c r="R24" s="27">
        <v>0.03399305555555556</v>
      </c>
      <c r="S24" s="27">
        <v>0.0428587962962963</v>
      </c>
    </row>
    <row r="25" spans="1:19" ht="15">
      <c r="A25" s="37">
        <v>15</v>
      </c>
      <c r="B25" s="24" t="s">
        <v>111</v>
      </c>
      <c r="C25" s="24" t="s">
        <v>112</v>
      </c>
      <c r="D25" s="24">
        <v>1981</v>
      </c>
      <c r="E25" s="24">
        <v>34</v>
      </c>
      <c r="F25" s="27">
        <v>0.005358796296296296</v>
      </c>
      <c r="G25" s="27">
        <v>0.011238425925925928</v>
      </c>
      <c r="H25" s="27">
        <v>0.0006712962962962962</v>
      </c>
      <c r="I25" s="27">
        <f t="shared" si="0"/>
        <v>0.0067592592592592565</v>
      </c>
      <c r="J25" s="27">
        <f t="shared" si="1"/>
        <v>0.013576388888888888</v>
      </c>
      <c r="K25" s="27">
        <v>0.0006597222222222221</v>
      </c>
      <c r="L25" s="27">
        <f t="shared" si="2"/>
        <v>0.008726851851851854</v>
      </c>
      <c r="M25" s="27">
        <f t="shared" si="3"/>
        <v>0.01732638888888889</v>
      </c>
      <c r="N25" s="38">
        <f t="shared" si="4"/>
        <v>0.043472222222222225</v>
      </c>
      <c r="O25" s="46"/>
      <c r="P25" s="27">
        <v>0.01866898148148148</v>
      </c>
      <c r="Q25" s="27">
        <v>0.025486111111111112</v>
      </c>
      <c r="R25" s="27">
        <v>0.03487268518518519</v>
      </c>
      <c r="S25" s="27">
        <v>0.043472222222222225</v>
      </c>
    </row>
    <row r="26" spans="1:19" ht="15">
      <c r="A26" s="37">
        <v>16</v>
      </c>
      <c r="B26" s="24" t="s">
        <v>28</v>
      </c>
      <c r="C26" s="24" t="s">
        <v>29</v>
      </c>
      <c r="D26" s="24">
        <v>1967</v>
      </c>
      <c r="E26" s="24">
        <v>33</v>
      </c>
      <c r="F26" s="27">
        <v>0.005474537037037037</v>
      </c>
      <c r="G26" s="27">
        <v>0.011111111111111112</v>
      </c>
      <c r="H26" s="27">
        <v>0.0004629629629629629</v>
      </c>
      <c r="I26" s="27">
        <f t="shared" si="0"/>
        <v>0.007094907407407406</v>
      </c>
      <c r="J26" s="27">
        <f t="shared" si="1"/>
        <v>0.01435185185185185</v>
      </c>
      <c r="K26" s="27">
        <v>0.001712962962962963</v>
      </c>
      <c r="L26" s="27">
        <f t="shared" si="2"/>
        <v>0.00782407407407408</v>
      </c>
      <c r="M26" s="27">
        <f t="shared" si="3"/>
        <v>0.015833333333333338</v>
      </c>
      <c r="N26" s="38">
        <f t="shared" si="4"/>
        <v>0.04347222222222223</v>
      </c>
      <c r="O26" s="46"/>
      <c r="P26" s="27">
        <v>0.01866898148148148</v>
      </c>
      <c r="Q26" s="27">
        <v>0.025925925925925925</v>
      </c>
      <c r="R26" s="27">
        <v>0.03546296296296297</v>
      </c>
      <c r="S26" s="27">
        <v>0.043472222222222225</v>
      </c>
    </row>
    <row r="27" spans="1:19" ht="15">
      <c r="A27" s="37">
        <v>17</v>
      </c>
      <c r="B27" s="24" t="s">
        <v>36</v>
      </c>
      <c r="C27" s="24" t="s">
        <v>55</v>
      </c>
      <c r="D27" s="24">
        <v>1976</v>
      </c>
      <c r="E27" s="24">
        <v>32</v>
      </c>
      <c r="F27" s="27">
        <v>0.004837962962962963</v>
      </c>
      <c r="G27" s="27">
        <v>0.01017361111111111</v>
      </c>
      <c r="H27" s="27">
        <v>0.0004629629629629629</v>
      </c>
      <c r="I27" s="27">
        <f t="shared" si="0"/>
        <v>0.007407407407407409</v>
      </c>
      <c r="J27" s="27">
        <f t="shared" si="1"/>
        <v>0.014722222222222222</v>
      </c>
      <c r="K27" s="27">
        <v>0.0012268518518518518</v>
      </c>
      <c r="L27" s="27">
        <f t="shared" si="2"/>
        <v>0.008460648148148151</v>
      </c>
      <c r="M27" s="27">
        <f t="shared" si="3"/>
        <v>0.01710648148148148</v>
      </c>
      <c r="N27" s="38">
        <f t="shared" si="4"/>
        <v>0.04369212962962963</v>
      </c>
      <c r="O27" s="46"/>
      <c r="P27" s="27">
        <v>0.018043981481481484</v>
      </c>
      <c r="Q27" s="27">
        <v>0.025358796296296296</v>
      </c>
      <c r="R27" s="27">
        <v>0.0350462962962963</v>
      </c>
      <c r="S27" s="27">
        <v>0.04369212962962963</v>
      </c>
    </row>
    <row r="28" spans="1:19" ht="15">
      <c r="A28" s="37">
        <v>18</v>
      </c>
      <c r="B28" s="24" t="s">
        <v>47</v>
      </c>
      <c r="C28" s="24" t="s">
        <v>66</v>
      </c>
      <c r="D28" s="24">
        <v>1981</v>
      </c>
      <c r="E28" s="24">
        <v>63</v>
      </c>
      <c r="F28" s="27">
        <v>0.004872685185185186</v>
      </c>
      <c r="G28" s="27">
        <v>0.010081018518518519</v>
      </c>
      <c r="H28" s="27">
        <v>0.00042824074074074075</v>
      </c>
      <c r="I28" s="27">
        <f t="shared" si="0"/>
        <v>0.007199074074074073</v>
      </c>
      <c r="J28" s="27">
        <f t="shared" si="1"/>
        <v>0.01460648148148148</v>
      </c>
      <c r="K28" s="27">
        <v>0.0010532407407407407</v>
      </c>
      <c r="L28" s="27">
        <f t="shared" si="2"/>
        <v>0.009050925925925928</v>
      </c>
      <c r="M28" s="27">
        <f t="shared" si="3"/>
        <v>0.018009259259259267</v>
      </c>
      <c r="N28" s="38">
        <f t="shared" si="4"/>
        <v>0.04417824074074075</v>
      </c>
      <c r="O28" s="46"/>
      <c r="P28" s="27">
        <v>0.017708333333333333</v>
      </c>
      <c r="Q28" s="27">
        <v>0.02511574074074074</v>
      </c>
      <c r="R28" s="27">
        <v>0.03521990740740741</v>
      </c>
      <c r="S28" s="27">
        <v>0.04417824074074075</v>
      </c>
    </row>
    <row r="29" spans="1:19" ht="15">
      <c r="A29" s="37">
        <v>19</v>
      </c>
      <c r="B29" s="24" t="s">
        <v>37</v>
      </c>
      <c r="C29" s="24" t="s">
        <v>56</v>
      </c>
      <c r="D29" s="24">
        <v>1971</v>
      </c>
      <c r="E29" s="24">
        <v>61</v>
      </c>
      <c r="F29" s="27">
        <v>0.00537037037037037</v>
      </c>
      <c r="G29" s="27">
        <v>0.011377314814814814</v>
      </c>
      <c r="H29" s="27">
        <v>0.00030092592592592595</v>
      </c>
      <c r="I29" s="27">
        <f t="shared" si="0"/>
        <v>0.0069791666666666665</v>
      </c>
      <c r="J29" s="27">
        <f t="shared" si="1"/>
        <v>0.014155092592592592</v>
      </c>
      <c r="K29" s="27">
        <v>0.0010416666666666667</v>
      </c>
      <c r="L29" s="27">
        <f t="shared" si="2"/>
        <v>0.00914351851851852</v>
      </c>
      <c r="M29" s="27">
        <f t="shared" si="3"/>
        <v>0.018460648148148146</v>
      </c>
      <c r="N29" s="38">
        <f t="shared" si="4"/>
        <v>0.045335648148148146</v>
      </c>
      <c r="O29" s="46"/>
      <c r="P29" s="27">
        <v>0.018657407407407407</v>
      </c>
      <c r="Q29" s="27">
        <v>0.025833333333333333</v>
      </c>
      <c r="R29" s="27">
        <v>0.03601851851851852</v>
      </c>
      <c r="S29" s="27">
        <v>0.045335648148148146</v>
      </c>
    </row>
    <row r="30" spans="1:19" ht="15">
      <c r="A30" s="37">
        <v>20</v>
      </c>
      <c r="B30" s="24" t="s">
        <v>32</v>
      </c>
      <c r="C30" s="24" t="s">
        <v>51</v>
      </c>
      <c r="D30" s="24">
        <v>1975</v>
      </c>
      <c r="E30" s="24">
        <v>31</v>
      </c>
      <c r="F30" s="27">
        <v>0.005509259259259259</v>
      </c>
      <c r="G30" s="27">
        <v>0.011296296296296296</v>
      </c>
      <c r="H30" s="27">
        <v>0.0002777777777777778</v>
      </c>
      <c r="I30" s="27">
        <f t="shared" si="0"/>
        <v>0.007094907407407407</v>
      </c>
      <c r="J30" s="27">
        <f t="shared" si="1"/>
        <v>0.014166666666666671</v>
      </c>
      <c r="K30" s="27">
        <v>0.0011226851851851851</v>
      </c>
      <c r="L30" s="27">
        <f t="shared" si="2"/>
        <v>0.009386574074074068</v>
      </c>
      <c r="M30" s="27">
        <f t="shared" si="3"/>
        <v>0.018749999999999996</v>
      </c>
      <c r="N30" s="38">
        <f t="shared" si="4"/>
        <v>0.045613425925925925</v>
      </c>
      <c r="O30" s="46"/>
      <c r="P30" s="27">
        <v>0.01866898148148148</v>
      </c>
      <c r="Q30" s="27">
        <v>0.025740740740740745</v>
      </c>
      <c r="R30" s="27">
        <v>0.03625</v>
      </c>
      <c r="S30" s="27">
        <v>0.045613425925925925</v>
      </c>
    </row>
    <row r="31" spans="1:19" ht="15">
      <c r="A31" s="37">
        <v>21</v>
      </c>
      <c r="B31" s="24" t="s">
        <v>43</v>
      </c>
      <c r="C31" s="24" t="s">
        <v>62</v>
      </c>
      <c r="D31" s="24">
        <v>1977</v>
      </c>
      <c r="E31" s="24">
        <v>64</v>
      </c>
      <c r="F31" s="27">
        <v>0.005914351851851852</v>
      </c>
      <c r="G31" s="27">
        <v>0.012465277777777777</v>
      </c>
      <c r="H31" s="27">
        <v>0.00037037037037037035</v>
      </c>
      <c r="I31" s="27">
        <f t="shared" si="0"/>
        <v>0.0074305555555555566</v>
      </c>
      <c r="J31" s="27">
        <f t="shared" si="1"/>
        <v>0.014895833333333332</v>
      </c>
      <c r="K31" s="27">
        <v>0.0012037037037037038</v>
      </c>
      <c r="L31" s="27">
        <f t="shared" si="2"/>
        <v>0.008587962962962964</v>
      </c>
      <c r="M31" s="27">
        <f t="shared" si="3"/>
        <v>0.016932870370370372</v>
      </c>
      <c r="N31" s="38">
        <f t="shared" si="4"/>
        <v>0.04586805555555555</v>
      </c>
      <c r="O31" s="46"/>
      <c r="P31" s="27">
        <v>0.020266203703703703</v>
      </c>
      <c r="Q31" s="27">
        <v>0.02773148148148148</v>
      </c>
      <c r="R31" s="27">
        <v>0.037523148148148146</v>
      </c>
      <c r="S31" s="27">
        <v>0.04586805555555556</v>
      </c>
    </row>
    <row r="32" spans="1:19" ht="15">
      <c r="A32" s="37">
        <v>22</v>
      </c>
      <c r="B32" s="24" t="s">
        <v>123</v>
      </c>
      <c r="C32" s="24" t="s">
        <v>124</v>
      </c>
      <c r="D32" s="24">
        <v>1982</v>
      </c>
      <c r="E32" s="24">
        <v>68</v>
      </c>
      <c r="F32" s="27">
        <v>0.0059722222222222225</v>
      </c>
      <c r="G32" s="27">
        <v>0.012256944444444444</v>
      </c>
      <c r="H32" s="27">
        <v>0.0012847222222222223</v>
      </c>
      <c r="I32" s="27">
        <f t="shared" si="0"/>
        <v>0.006712962962962964</v>
      </c>
      <c r="J32" s="27">
        <f t="shared" si="1"/>
        <v>0.013518518518518522</v>
      </c>
      <c r="K32" s="27">
        <v>0.0006944444444444445</v>
      </c>
      <c r="L32" s="27">
        <f t="shared" si="2"/>
        <v>0.009583333333333329</v>
      </c>
      <c r="M32" s="27">
        <f t="shared" si="3"/>
        <v>0.01818287037037037</v>
      </c>
      <c r="N32" s="38">
        <f t="shared" si="4"/>
        <v>0.045937500000000006</v>
      </c>
      <c r="O32" s="46"/>
      <c r="P32" s="27">
        <v>0.02025462962962963</v>
      </c>
      <c r="Q32" s="27">
        <v>0.027060185185185187</v>
      </c>
      <c r="R32" s="27">
        <v>0.03733796296296296</v>
      </c>
      <c r="S32" s="27">
        <v>0.0459375</v>
      </c>
    </row>
    <row r="33" spans="1:19" ht="15">
      <c r="A33" s="37">
        <v>23</v>
      </c>
      <c r="B33" s="24" t="s">
        <v>113</v>
      </c>
      <c r="C33" s="24" t="s">
        <v>112</v>
      </c>
      <c r="D33" s="24">
        <v>1986</v>
      </c>
      <c r="E33" s="24">
        <v>35</v>
      </c>
      <c r="F33" s="27">
        <v>0.005405092592592592</v>
      </c>
      <c r="G33" s="27">
        <v>0.011597222222222222</v>
      </c>
      <c r="H33" s="27">
        <v>0.0002662037037037037</v>
      </c>
      <c r="I33" s="27">
        <f t="shared" si="0"/>
        <v>0.0078125</v>
      </c>
      <c r="J33" s="27">
        <f t="shared" si="1"/>
        <v>0.01585648148148148</v>
      </c>
      <c r="K33" s="27">
        <v>0.0006712962962962962</v>
      </c>
      <c r="L33" s="27">
        <f t="shared" si="2"/>
        <v>0.00901620370370371</v>
      </c>
      <c r="M33" s="27">
        <f t="shared" si="3"/>
        <v>0.017905092592592604</v>
      </c>
      <c r="N33" s="38">
        <f t="shared" si="4"/>
        <v>0.04629629629629631</v>
      </c>
      <c r="O33" s="46"/>
      <c r="P33" s="27">
        <v>0.019675925925925927</v>
      </c>
      <c r="Q33" s="27">
        <v>0.027719907407407405</v>
      </c>
      <c r="R33" s="27">
        <v>0.03740740740740741</v>
      </c>
      <c r="S33" s="27">
        <v>0.0462962962962963</v>
      </c>
    </row>
    <row r="34" spans="1:19" ht="15">
      <c r="A34" s="37">
        <v>24</v>
      </c>
      <c r="B34" s="24" t="s">
        <v>157</v>
      </c>
      <c r="C34" s="24" t="s">
        <v>112</v>
      </c>
      <c r="D34" s="24">
        <v>1973</v>
      </c>
      <c r="E34" s="24">
        <v>88</v>
      </c>
      <c r="F34" s="27">
        <v>0.0059490740740740745</v>
      </c>
      <c r="G34" s="27">
        <v>0.012511574074074073</v>
      </c>
      <c r="H34" s="27">
        <v>0.0011921296296296296</v>
      </c>
      <c r="I34" s="27">
        <f t="shared" si="0"/>
        <v>0.007534722222222222</v>
      </c>
      <c r="J34" s="27">
        <f t="shared" si="1"/>
        <v>0.015266203703703704</v>
      </c>
      <c r="K34" s="27">
        <v>0.0008333333333333334</v>
      </c>
      <c r="L34" s="27">
        <f t="shared" si="2"/>
        <v>0.00886574074074074</v>
      </c>
      <c r="M34" s="27">
        <f t="shared" si="3"/>
        <v>0.01724537037037037</v>
      </c>
      <c r="N34" s="38">
        <f t="shared" si="4"/>
        <v>0.047048611111111104</v>
      </c>
      <c r="O34" s="46"/>
      <c r="P34" s="27">
        <v>0.021238425925925924</v>
      </c>
      <c r="Q34" s="27">
        <v>0.028969907407407406</v>
      </c>
      <c r="R34" s="27">
        <v>0.03866898148148148</v>
      </c>
      <c r="S34" s="27">
        <v>0.04704861111111111</v>
      </c>
    </row>
    <row r="35" spans="1:19" ht="15">
      <c r="A35" s="37">
        <v>25</v>
      </c>
      <c r="B35" s="24" t="s">
        <v>49</v>
      </c>
      <c r="C35" s="24"/>
      <c r="D35" s="24">
        <v>1976</v>
      </c>
      <c r="E35" s="24">
        <v>69</v>
      </c>
      <c r="F35" s="27">
        <v>0.0060416666666666665</v>
      </c>
      <c r="G35" s="27">
        <v>0.012592592592592593</v>
      </c>
      <c r="H35" s="27">
        <v>0.0004629629629629629</v>
      </c>
      <c r="I35" s="27">
        <f t="shared" si="0"/>
        <v>0.007719907407407408</v>
      </c>
      <c r="J35" s="27">
        <f t="shared" si="1"/>
        <v>0.015254629629629628</v>
      </c>
      <c r="K35" s="27">
        <v>0.0007523148148148147</v>
      </c>
      <c r="L35" s="27">
        <f t="shared" si="2"/>
        <v>0.017835648148148156</v>
      </c>
      <c r="M35" s="27">
        <f t="shared" si="3"/>
        <v>0.018067129629629634</v>
      </c>
      <c r="N35" s="38">
        <f t="shared" si="4"/>
        <v>0.04712962962962963</v>
      </c>
      <c r="O35" s="46"/>
      <c r="P35" s="27">
        <v>0.020775462962962964</v>
      </c>
      <c r="Q35" s="27">
        <v>0.028310185185185185</v>
      </c>
      <c r="R35" s="27">
        <v>0.046898148148148154</v>
      </c>
      <c r="S35" s="27">
        <v>0.04712962962962963</v>
      </c>
    </row>
    <row r="36" spans="1:19" ht="15">
      <c r="A36" s="37">
        <v>26</v>
      </c>
      <c r="B36" s="24" t="s">
        <v>44</v>
      </c>
      <c r="C36" s="24" t="s">
        <v>63</v>
      </c>
      <c r="D36" s="24">
        <v>1987</v>
      </c>
      <c r="E36" s="24">
        <v>45</v>
      </c>
      <c r="F36" s="27">
        <v>0.005497685185185185</v>
      </c>
      <c r="G36" s="27">
        <v>0.011388888888888888</v>
      </c>
      <c r="H36" s="27">
        <v>0.00035879629629629635</v>
      </c>
      <c r="I36" s="27">
        <f t="shared" si="0"/>
        <v>0.007141203703703705</v>
      </c>
      <c r="J36" s="27">
        <f t="shared" si="1"/>
        <v>0.014687500000000003</v>
      </c>
      <c r="K36" s="27">
        <v>0.0007060185185185185</v>
      </c>
      <c r="L36" s="27">
        <f t="shared" si="2"/>
        <v>0.010173611111111109</v>
      </c>
      <c r="M36" s="27">
        <f t="shared" si="3"/>
        <v>0.020451388888888887</v>
      </c>
      <c r="N36" s="38">
        <f t="shared" si="4"/>
        <v>0.04759259259259259</v>
      </c>
      <c r="O36" s="46"/>
      <c r="P36" s="27">
        <v>0.01888888888888889</v>
      </c>
      <c r="Q36" s="27">
        <v>0.026435185185185187</v>
      </c>
      <c r="R36" s="27">
        <v>0.037314814814814815</v>
      </c>
      <c r="S36" s="27">
        <v>0.047592592592592596</v>
      </c>
    </row>
    <row r="37" spans="1:19" ht="15">
      <c r="A37" s="37">
        <v>27</v>
      </c>
      <c r="B37" s="24" t="s">
        <v>26</v>
      </c>
      <c r="C37" s="24" t="s">
        <v>27</v>
      </c>
      <c r="D37" s="24">
        <v>1986</v>
      </c>
      <c r="E37" s="24">
        <v>53</v>
      </c>
      <c r="F37" s="27">
        <v>0.005983796296296296</v>
      </c>
      <c r="G37" s="27">
        <v>0.012627314814814815</v>
      </c>
      <c r="H37" s="27">
        <v>0.0010069444444444444</v>
      </c>
      <c r="I37" s="27">
        <f t="shared" si="0"/>
        <v>0.006631944444444444</v>
      </c>
      <c r="J37" s="27">
        <f t="shared" si="1"/>
        <v>0.01334490740740741</v>
      </c>
      <c r="K37" s="27">
        <v>0.0011111111111111111</v>
      </c>
      <c r="L37" s="27">
        <f t="shared" si="2"/>
        <v>0.011215277777777779</v>
      </c>
      <c r="M37" s="27">
        <f t="shared" si="3"/>
        <v>0.0215162037037037</v>
      </c>
      <c r="N37" s="38">
        <f t="shared" si="4"/>
        <v>0.04960648148148148</v>
      </c>
      <c r="O37" s="46"/>
      <c r="P37" s="27">
        <v>0.020266203703703703</v>
      </c>
      <c r="Q37" s="27">
        <v>0.02697916666666667</v>
      </c>
      <c r="R37" s="27">
        <v>0.03930555555555556</v>
      </c>
      <c r="S37" s="27">
        <v>0.04960648148148148</v>
      </c>
    </row>
    <row r="38" spans="1:19" ht="15">
      <c r="A38" s="37">
        <v>28</v>
      </c>
      <c r="B38" s="24" t="s">
        <v>179</v>
      </c>
      <c r="C38" s="24" t="s">
        <v>112</v>
      </c>
      <c r="D38" s="24">
        <v>1970</v>
      </c>
      <c r="E38" s="24">
        <v>87</v>
      </c>
      <c r="F38" s="27">
        <v>0.006388888888888888</v>
      </c>
      <c r="G38" s="27">
        <v>0.013483796296296298</v>
      </c>
      <c r="H38" s="27">
        <v>0.0003935185185185185</v>
      </c>
      <c r="I38" s="27">
        <f t="shared" si="0"/>
        <v>0.008344907407407407</v>
      </c>
      <c r="J38" s="27">
        <f t="shared" si="1"/>
        <v>0.01673611111111111</v>
      </c>
      <c r="K38" s="27">
        <v>0.0012731481481481483</v>
      </c>
      <c r="L38" s="27">
        <f t="shared" si="2"/>
        <v>0.008969907407407413</v>
      </c>
      <c r="M38" s="27">
        <f t="shared" si="3"/>
        <v>0.017881944444444443</v>
      </c>
      <c r="N38" s="38">
        <f t="shared" si="4"/>
        <v>0.04976851851851852</v>
      </c>
      <c r="O38" s="46"/>
      <c r="P38" s="27">
        <v>0.022222222222222223</v>
      </c>
      <c r="Q38" s="27">
        <v>0.03061342592592593</v>
      </c>
      <c r="R38" s="27">
        <v>0.04085648148148149</v>
      </c>
      <c r="S38" s="27">
        <v>0.04976851851851852</v>
      </c>
    </row>
    <row r="39" spans="1:19" ht="15">
      <c r="A39" s="37">
        <v>29</v>
      </c>
      <c r="B39" s="24" t="s">
        <v>30</v>
      </c>
      <c r="C39" s="24" t="s">
        <v>31</v>
      </c>
      <c r="D39" s="24">
        <v>1989</v>
      </c>
      <c r="E39" s="24">
        <v>38</v>
      </c>
      <c r="F39" s="27">
        <v>0.005671296296296296</v>
      </c>
      <c r="G39" s="27">
        <v>0.011979166666666666</v>
      </c>
      <c r="H39" s="27">
        <v>0.00030092592592592595</v>
      </c>
      <c r="I39" s="27">
        <f t="shared" si="0"/>
        <v>0.008483796296296295</v>
      </c>
      <c r="J39" s="27">
        <f t="shared" si="1"/>
        <v>0.016979166666666667</v>
      </c>
      <c r="K39" s="27">
        <v>0.0015046296296296294</v>
      </c>
      <c r="L39" s="27">
        <f t="shared" si="2"/>
        <v>0.009374999999999994</v>
      </c>
      <c r="M39" s="27">
        <f t="shared" si="3"/>
        <v>0.01910879629629629</v>
      </c>
      <c r="N39" s="38">
        <f t="shared" si="4"/>
        <v>0.04987268518518518</v>
      </c>
      <c r="O39" s="46"/>
      <c r="P39" s="27">
        <v>0.020763888888888887</v>
      </c>
      <c r="Q39" s="27">
        <v>0.02925925925925926</v>
      </c>
      <c r="R39" s="27">
        <v>0.040138888888888884</v>
      </c>
      <c r="S39" s="27">
        <v>0.04987268518518518</v>
      </c>
    </row>
    <row r="40" spans="1:19" ht="15">
      <c r="A40" s="37">
        <v>30</v>
      </c>
      <c r="B40" s="24" t="s">
        <v>41</v>
      </c>
      <c r="C40" s="24" t="s">
        <v>59</v>
      </c>
      <c r="D40" s="24">
        <v>1989</v>
      </c>
      <c r="E40" s="24">
        <v>42</v>
      </c>
      <c r="F40" s="27">
        <v>0.005960648148148149</v>
      </c>
      <c r="G40" s="27">
        <v>0.012638888888888889</v>
      </c>
      <c r="H40" s="27">
        <v>0.0002662037037037037</v>
      </c>
      <c r="I40" s="27">
        <f t="shared" si="0"/>
        <v>0.007858796296296294</v>
      </c>
      <c r="J40" s="27">
        <v>0.014293981481481482</v>
      </c>
      <c r="K40" s="27">
        <v>0</v>
      </c>
      <c r="L40" s="27">
        <f t="shared" si="2"/>
        <v>0.013356481481481476</v>
      </c>
      <c r="M40" s="27">
        <f t="shared" si="3"/>
        <v>0.023125</v>
      </c>
      <c r="N40" s="38">
        <f t="shared" si="4"/>
        <v>0.05032407407407408</v>
      </c>
      <c r="O40" s="46"/>
      <c r="P40" s="27">
        <v>0.020763888888888887</v>
      </c>
      <c r="Q40" s="27"/>
      <c r="R40" s="27">
        <v>0.04055555555555555</v>
      </c>
      <c r="S40" s="27">
        <v>0.05032407407407408</v>
      </c>
    </row>
    <row r="41" spans="1:19" ht="15">
      <c r="A41" s="37">
        <v>31</v>
      </c>
      <c r="B41" s="24" t="s">
        <v>48</v>
      </c>
      <c r="C41" s="24"/>
      <c r="D41" s="24">
        <v>1968</v>
      </c>
      <c r="E41" s="24">
        <v>70</v>
      </c>
      <c r="F41" s="27">
        <v>0.00633101851851852</v>
      </c>
      <c r="G41" s="27">
        <v>0.01324074074074074</v>
      </c>
      <c r="H41" s="27">
        <v>0.0002777777777777778</v>
      </c>
      <c r="I41" s="27">
        <f t="shared" si="0"/>
        <v>0.008900462962962962</v>
      </c>
      <c r="J41" s="27">
        <f>Q41-(G41+H41)</f>
        <v>0.017499999999999995</v>
      </c>
      <c r="K41" s="27">
        <v>0.0010416666666666667</v>
      </c>
      <c r="L41" s="27">
        <f t="shared" si="2"/>
        <v>0.010115740740740738</v>
      </c>
      <c r="M41" s="27">
        <f t="shared" si="3"/>
        <v>0.020046296296296305</v>
      </c>
      <c r="N41" s="38">
        <f t="shared" si="4"/>
        <v>0.05210648148148148</v>
      </c>
      <c r="O41" s="46"/>
      <c r="P41" s="27">
        <v>0.02241898148148148</v>
      </c>
      <c r="Q41" s="27">
        <v>0.031018518518518515</v>
      </c>
      <c r="R41" s="27">
        <v>0.04217592592592592</v>
      </c>
      <c r="S41" s="27">
        <v>0.05210648148148148</v>
      </c>
    </row>
    <row r="42" spans="1:19" ht="15">
      <c r="A42" s="37">
        <v>32</v>
      </c>
      <c r="B42" s="24" t="s">
        <v>119</v>
      </c>
      <c r="C42" s="24" t="s">
        <v>112</v>
      </c>
      <c r="D42" s="24">
        <v>1982</v>
      </c>
      <c r="E42" s="24">
        <v>48</v>
      </c>
      <c r="F42" s="27">
        <v>0.005937500000000001</v>
      </c>
      <c r="G42" s="27">
        <v>0.012546296296296297</v>
      </c>
      <c r="H42" s="27">
        <v>0.001261574074074074</v>
      </c>
      <c r="I42" s="27">
        <f t="shared" si="0"/>
        <v>0.008252314814814811</v>
      </c>
      <c r="J42" s="27">
        <f>Q42-(G42+H42)</f>
        <v>0.016909722222222222</v>
      </c>
      <c r="K42" s="27">
        <v>0.001400462962962963</v>
      </c>
      <c r="L42" s="27">
        <f t="shared" si="2"/>
        <v>0.011307870370370364</v>
      </c>
      <c r="M42" s="27">
        <f t="shared" si="3"/>
        <v>0.022592592592592595</v>
      </c>
      <c r="N42" s="38">
        <f t="shared" si="4"/>
        <v>0.054710648148148154</v>
      </c>
      <c r="O42" s="46"/>
      <c r="P42" s="27">
        <v>0.022060185185185183</v>
      </c>
      <c r="Q42" s="27">
        <v>0.03071759259259259</v>
      </c>
      <c r="R42" s="27">
        <v>0.04342592592592592</v>
      </c>
      <c r="S42" s="27">
        <v>0.054710648148148154</v>
      </c>
    </row>
    <row r="43" spans="1:19" ht="15">
      <c r="A43" s="37">
        <v>33</v>
      </c>
      <c r="B43" s="24" t="s">
        <v>35</v>
      </c>
      <c r="C43" s="24" t="s">
        <v>54</v>
      </c>
      <c r="D43" s="24">
        <v>1976</v>
      </c>
      <c r="E43" s="24">
        <v>56</v>
      </c>
      <c r="F43" s="27">
        <v>0.006400462962962963</v>
      </c>
      <c r="G43" s="27">
        <v>0.014270833333333335</v>
      </c>
      <c r="H43" s="27">
        <v>0.0011805555555555556</v>
      </c>
      <c r="I43" s="27">
        <f t="shared" si="0"/>
        <v>0.008587962962962962</v>
      </c>
      <c r="J43" s="27">
        <f>Q43-(G43+H43)</f>
        <v>0.01762731481481481</v>
      </c>
      <c r="K43" s="27">
        <v>0.0021643518518518518</v>
      </c>
      <c r="L43" s="27">
        <f t="shared" si="2"/>
        <v>0.010127314814814811</v>
      </c>
      <c r="M43" s="27">
        <f t="shared" si="3"/>
        <v>0.021967592592592587</v>
      </c>
      <c r="N43" s="38">
        <f t="shared" si="4"/>
        <v>0.057210648148148135</v>
      </c>
      <c r="O43" s="46"/>
      <c r="P43" s="27">
        <v>0.024039351851851853</v>
      </c>
      <c r="Q43" s="27">
        <v>0.0330787037037037</v>
      </c>
      <c r="R43" s="27">
        <v>0.045370370370370366</v>
      </c>
      <c r="S43" s="27">
        <v>0.05721064814814814</v>
      </c>
    </row>
    <row r="44" spans="1:19" ht="15">
      <c r="A44" s="37">
        <v>34</v>
      </c>
      <c r="B44" s="24" t="s">
        <v>45</v>
      </c>
      <c r="C44" s="24" t="s">
        <v>64</v>
      </c>
      <c r="D44" s="24">
        <v>1955</v>
      </c>
      <c r="E44" s="24">
        <v>46</v>
      </c>
      <c r="F44" s="27">
        <v>0.00636574074074074</v>
      </c>
      <c r="G44" s="27">
        <v>0.01355324074074074</v>
      </c>
      <c r="H44" s="27">
        <v>0.0005671296296296296</v>
      </c>
      <c r="I44" s="27">
        <f t="shared" si="0"/>
        <v>0.008217592592592592</v>
      </c>
      <c r="J44" s="27">
        <f>Q44-(G44+H44)</f>
        <v>0.016689814814814817</v>
      </c>
      <c r="K44" s="27">
        <v>0.0004398148148148148</v>
      </c>
      <c r="L44" s="27"/>
      <c r="M44" s="27"/>
      <c r="N44" s="38" t="s">
        <v>161</v>
      </c>
      <c r="O44" s="46"/>
      <c r="P44" s="27">
        <v>0.022337962962962962</v>
      </c>
      <c r="Q44" s="27">
        <v>0.030810185185185187</v>
      </c>
      <c r="R44" s="27"/>
      <c r="S44" s="27"/>
    </row>
    <row r="45" spans="1:19" ht="15.75" thickBot="1">
      <c r="A45" s="37">
        <v>35</v>
      </c>
      <c r="B45" s="39" t="s">
        <v>115</v>
      </c>
      <c r="C45" s="39" t="s">
        <v>116</v>
      </c>
      <c r="D45" s="39">
        <v>1989</v>
      </c>
      <c r="E45" s="39">
        <v>55</v>
      </c>
      <c r="F45" s="40">
        <v>0.006273148148148148</v>
      </c>
      <c r="G45" s="40">
        <v>0.013206018518518518</v>
      </c>
      <c r="H45" s="40">
        <v>0.00024305555555555552</v>
      </c>
      <c r="I45" s="40">
        <f t="shared" si="0"/>
        <v>0.007465277777777777</v>
      </c>
      <c r="J45" s="40">
        <f>Q45-(G45+H45)</f>
        <v>0.015219907407407406</v>
      </c>
      <c r="K45" s="40">
        <v>0.0010416666666666667</v>
      </c>
      <c r="L45" s="40">
        <f>R45-(G45+H45+J45+K45)</f>
        <v>0.012916666666666674</v>
      </c>
      <c r="M45" s="40"/>
      <c r="N45" s="42" t="s">
        <v>161</v>
      </c>
      <c r="O45" s="46"/>
      <c r="P45" s="27">
        <v>0.02091435185185185</v>
      </c>
      <c r="Q45" s="27">
        <v>0.02866898148148148</v>
      </c>
      <c r="R45" s="27">
        <v>0.04262731481481482</v>
      </c>
      <c r="S45" s="27" t="s">
        <v>160</v>
      </c>
    </row>
    <row r="46" spans="1:19" ht="15">
      <c r="A46" s="10"/>
      <c r="B46" s="10"/>
      <c r="C46" s="10"/>
      <c r="D46" s="10"/>
      <c r="E46" s="10"/>
      <c r="F46" s="9"/>
      <c r="G46" s="9"/>
      <c r="H46" s="9"/>
      <c r="I46" s="9"/>
      <c r="J46" s="9"/>
      <c r="K46" s="9"/>
      <c r="L46" s="9"/>
      <c r="M46" s="9"/>
      <c r="N46" s="9"/>
      <c r="O46" s="13"/>
      <c r="P46" s="9"/>
      <c r="Q46" s="9"/>
      <c r="R46" s="9"/>
      <c r="S46" s="9"/>
    </row>
    <row r="47" spans="1:19" ht="15">
      <c r="A47" s="10"/>
      <c r="B47" s="10"/>
      <c r="C47" s="10"/>
      <c r="D47" s="10"/>
      <c r="E47" s="10"/>
      <c r="F47" s="9"/>
      <c r="G47" s="9"/>
      <c r="H47" s="9"/>
      <c r="I47" s="9"/>
      <c r="J47" s="9"/>
      <c r="K47" s="9"/>
      <c r="L47" s="9"/>
      <c r="M47" s="9"/>
      <c r="N47" s="9"/>
      <c r="O47" s="13"/>
      <c r="P47" s="9"/>
      <c r="Q47" s="9"/>
      <c r="R47" s="9"/>
      <c r="S47" s="9"/>
    </row>
    <row r="48" spans="1:19" ht="15">
      <c r="A48" s="10"/>
      <c r="B48" s="10"/>
      <c r="C48" s="10"/>
      <c r="D48" s="10"/>
      <c r="E48" s="10"/>
      <c r="F48" s="9"/>
      <c r="G48" s="9"/>
      <c r="H48" s="9"/>
      <c r="I48" s="9"/>
      <c r="J48" s="9"/>
      <c r="K48" s="9"/>
      <c r="L48" s="9"/>
      <c r="M48" s="9"/>
      <c r="N48" s="9"/>
      <c r="O48" s="13"/>
      <c r="P48" s="9"/>
      <c r="Q48" s="9"/>
      <c r="R48" s="9"/>
      <c r="S48" s="9"/>
    </row>
    <row r="49" spans="1:19" ht="15">
      <c r="A49" s="10"/>
      <c r="B49" s="10"/>
      <c r="C49" s="10"/>
      <c r="D49" s="10"/>
      <c r="E49" s="10"/>
      <c r="F49" s="9"/>
      <c r="G49" s="9"/>
      <c r="H49" s="9"/>
      <c r="I49" s="9"/>
      <c r="J49" s="9"/>
      <c r="K49" s="9"/>
      <c r="L49" s="9"/>
      <c r="M49" s="9"/>
      <c r="N49" s="9"/>
      <c r="O49" s="13"/>
      <c r="P49" s="9"/>
      <c r="Q49" s="9"/>
      <c r="R49" s="9"/>
      <c r="S49" s="9"/>
    </row>
    <row r="50" spans="1:19" ht="15">
      <c r="A50" s="10"/>
      <c r="B50" s="10"/>
      <c r="C50" s="10" t="s">
        <v>164</v>
      </c>
      <c r="D50" s="10"/>
      <c r="E50" s="10"/>
      <c r="F50" s="9"/>
      <c r="G50" s="9"/>
      <c r="H50" s="70" t="s">
        <v>167</v>
      </c>
      <c r="I50" s="70"/>
      <c r="J50" s="70"/>
      <c r="K50" s="70"/>
      <c r="L50" s="9"/>
      <c r="M50" s="9"/>
      <c r="N50" s="9"/>
      <c r="O50" s="13"/>
      <c r="P50" s="9"/>
      <c r="Q50" s="9"/>
      <c r="R50" s="9"/>
      <c r="S50" s="9"/>
    </row>
    <row r="51" spans="1:19" ht="15">
      <c r="A51" s="10"/>
      <c r="B51" s="10"/>
      <c r="C51" s="10"/>
      <c r="D51" s="10"/>
      <c r="E51" s="10"/>
      <c r="F51" s="9"/>
      <c r="G51" s="9"/>
      <c r="H51" s="9"/>
      <c r="I51" s="9"/>
      <c r="J51" s="9"/>
      <c r="K51" s="9"/>
      <c r="L51" s="9"/>
      <c r="M51" s="9"/>
      <c r="N51" s="9"/>
      <c r="O51" s="13"/>
      <c r="P51" s="9"/>
      <c r="Q51" s="9"/>
      <c r="R51" s="9"/>
      <c r="S51" s="9"/>
    </row>
    <row r="52" spans="3:11" ht="15">
      <c r="C52" t="s">
        <v>163</v>
      </c>
      <c r="H52" s="70" t="s">
        <v>165</v>
      </c>
      <c r="I52" s="70"/>
      <c r="J52" s="70"/>
      <c r="K52" s="70"/>
    </row>
  </sheetData>
  <sheetProtection/>
  <mergeCells count="10">
    <mergeCell ref="A1:O1"/>
    <mergeCell ref="A3:C3"/>
    <mergeCell ref="A4:C4"/>
    <mergeCell ref="A5:C5"/>
    <mergeCell ref="J3:O3"/>
    <mergeCell ref="J4:O4"/>
    <mergeCell ref="H50:K50"/>
    <mergeCell ref="H52:K52"/>
    <mergeCell ref="D6:I6"/>
    <mergeCell ref="A8:C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8">
      <selection activeCell="N21" sqref="N21"/>
    </sheetView>
  </sheetViews>
  <sheetFormatPr defaultColWidth="9.140625" defaultRowHeight="15"/>
  <cols>
    <col min="1" max="1" width="4.8515625" style="10" customWidth="1"/>
    <col min="2" max="2" width="21.7109375" style="10" customWidth="1"/>
    <col min="3" max="3" width="17.140625" style="10" customWidth="1"/>
    <col min="4" max="4" width="7.28125" style="10" customWidth="1"/>
    <col min="5" max="5" width="5.140625" style="10" customWidth="1"/>
    <col min="6" max="6" width="8.28125" style="9" customWidth="1"/>
    <col min="7" max="7" width="8.00390625" style="9" customWidth="1"/>
    <col min="8" max="8" width="9.00390625" style="10" customWidth="1"/>
    <col min="9" max="9" width="8.8515625" style="9" customWidth="1"/>
    <col min="10" max="10" width="8.57421875" style="9" customWidth="1"/>
    <col min="11" max="11" width="8.421875" style="9" customWidth="1"/>
    <col min="12" max="13" width="8.00390625" style="9" customWidth="1"/>
    <col min="14" max="14" width="12.7109375" style="9" customWidth="1"/>
    <col min="15" max="15" width="9.7109375" style="13" hidden="1" customWidth="1"/>
    <col min="16" max="16" width="17.00390625" style="9" hidden="1" customWidth="1"/>
    <col min="17" max="17" width="12.7109375" style="9" hidden="1" customWidth="1"/>
    <col min="18" max="18" width="11.00390625" style="9" hidden="1" customWidth="1"/>
    <col min="19" max="19" width="11.8515625" style="9" hidden="1" customWidth="1"/>
    <col min="20" max="25" width="9.140625" style="9" customWidth="1"/>
    <col min="26" max="16384" width="9.140625" style="10" customWidth="1"/>
  </cols>
  <sheetData>
    <row r="1" spans="1:15" ht="47.2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3" spans="1:15" ht="15">
      <c r="A3" s="80" t="s">
        <v>14</v>
      </c>
      <c r="B3" s="80"/>
      <c r="C3" s="80"/>
      <c r="J3" s="82" t="s">
        <v>17</v>
      </c>
      <c r="K3" s="82"/>
      <c r="L3" s="82"/>
      <c r="M3" s="82"/>
      <c r="N3" s="82"/>
      <c r="O3" s="82"/>
    </row>
    <row r="4" spans="1:15" ht="15">
      <c r="A4" s="80" t="s">
        <v>15</v>
      </c>
      <c r="B4" s="80"/>
      <c r="C4" s="80"/>
      <c r="J4" s="82" t="s">
        <v>18</v>
      </c>
      <c r="K4" s="82"/>
      <c r="L4" s="82"/>
      <c r="M4" s="82"/>
      <c r="N4" s="82"/>
      <c r="O4" s="82"/>
    </row>
    <row r="5" spans="1:3" ht="15">
      <c r="A5" s="80" t="s">
        <v>16</v>
      </c>
      <c r="B5" s="80"/>
      <c r="C5" s="80"/>
    </row>
    <row r="6" spans="1:9" ht="18.75">
      <c r="A6" s="14"/>
      <c r="B6" s="14"/>
      <c r="C6" s="14"/>
      <c r="D6" s="78" t="s">
        <v>19</v>
      </c>
      <c r="E6" s="78"/>
      <c r="F6" s="78"/>
      <c r="G6" s="78"/>
      <c r="H6" s="78"/>
      <c r="I6" s="78"/>
    </row>
    <row r="7" spans="1:9" ht="18.75">
      <c r="A7" s="14"/>
      <c r="B7" s="14"/>
      <c r="C7" s="14"/>
      <c r="D7" s="15"/>
      <c r="E7" s="15"/>
      <c r="F7" s="16"/>
      <c r="G7" s="16"/>
      <c r="H7" s="15"/>
      <c r="I7" s="16"/>
    </row>
    <row r="8" spans="1:3" ht="15">
      <c r="A8" s="79" t="s">
        <v>25</v>
      </c>
      <c r="B8" s="79"/>
      <c r="C8" s="79"/>
    </row>
    <row r="9" ht="15.75" thickBot="1"/>
    <row r="10" spans="1:19" ht="45" customHeight="1">
      <c r="A10" s="29" t="s">
        <v>12</v>
      </c>
      <c r="B10" s="30" t="s">
        <v>0</v>
      </c>
      <c r="C10" s="30" t="s">
        <v>1</v>
      </c>
      <c r="D10" s="30" t="s">
        <v>2</v>
      </c>
      <c r="E10" s="31" t="s">
        <v>21</v>
      </c>
      <c r="F10" s="32" t="s">
        <v>3</v>
      </c>
      <c r="G10" s="33" t="s">
        <v>4</v>
      </c>
      <c r="H10" s="34" t="s">
        <v>5</v>
      </c>
      <c r="I10" s="35" t="s">
        <v>6</v>
      </c>
      <c r="J10" s="35" t="s">
        <v>7</v>
      </c>
      <c r="K10" s="35" t="s">
        <v>8</v>
      </c>
      <c r="L10" s="35" t="s">
        <v>9</v>
      </c>
      <c r="M10" s="35" t="s">
        <v>10</v>
      </c>
      <c r="N10" s="48" t="s">
        <v>11</v>
      </c>
      <c r="O10" s="45"/>
      <c r="P10" s="35" t="s">
        <v>22</v>
      </c>
      <c r="Q10" s="35" t="s">
        <v>23</v>
      </c>
      <c r="R10" s="35" t="s">
        <v>24</v>
      </c>
      <c r="S10" s="36" t="s">
        <v>10</v>
      </c>
    </row>
    <row r="11" spans="1:19" ht="15">
      <c r="A11" s="43">
        <v>1</v>
      </c>
      <c r="B11" s="24" t="s">
        <v>126</v>
      </c>
      <c r="C11" s="24" t="s">
        <v>78</v>
      </c>
      <c r="D11" s="24">
        <v>1980</v>
      </c>
      <c r="E11" s="24">
        <v>54</v>
      </c>
      <c r="F11" s="27">
        <v>0.005416666666666667</v>
      </c>
      <c r="G11" s="27">
        <v>0.011342592592592592</v>
      </c>
      <c r="H11" s="28">
        <v>0.0007523148148148147</v>
      </c>
      <c r="I11" s="27">
        <f aca="true" t="shared" si="0" ref="I11:I18">P11-(H11+G11)</f>
        <v>0.00670138888888889</v>
      </c>
      <c r="J11" s="27">
        <f aca="true" t="shared" si="1" ref="J11:J18">Q11-(G11+H11)</f>
        <v>0.013402777777777783</v>
      </c>
      <c r="K11" s="27">
        <v>0.0008217592592592592</v>
      </c>
      <c r="L11" s="27">
        <f aca="true" t="shared" si="2" ref="L11:L18">R11-(G11+H11+J11+K11)</f>
        <v>0.009293981481481476</v>
      </c>
      <c r="M11" s="27">
        <f aca="true" t="shared" si="3" ref="M11:M18">S11-(K11+J11+H11+G11)</f>
        <v>0.018761574074074062</v>
      </c>
      <c r="N11" s="38">
        <f aca="true" t="shared" si="4" ref="N11:N18">(M11+K11+J11+H11+G11)</f>
        <v>0.04508101851851851</v>
      </c>
      <c r="O11" s="46"/>
      <c r="P11" s="27">
        <v>0.018796296296296297</v>
      </c>
      <c r="Q11" s="27">
        <v>0.02549768518518519</v>
      </c>
      <c r="R11" s="27">
        <v>0.03561342592592592</v>
      </c>
      <c r="S11" s="38">
        <v>0.04508101851851851</v>
      </c>
    </row>
    <row r="12" spans="1:19" ht="15">
      <c r="A12" s="43">
        <v>2</v>
      </c>
      <c r="B12" s="24" t="s">
        <v>127</v>
      </c>
      <c r="C12" s="24" t="s">
        <v>78</v>
      </c>
      <c r="D12" s="24">
        <v>1979</v>
      </c>
      <c r="E12" s="24">
        <v>85</v>
      </c>
      <c r="F12" s="27">
        <v>0.0059490740740740745</v>
      </c>
      <c r="G12" s="27">
        <v>0.01269675925925926</v>
      </c>
      <c r="H12" s="28">
        <v>0.00023148148148148146</v>
      </c>
      <c r="I12" s="27">
        <f t="shared" si="0"/>
        <v>0.007118055555555553</v>
      </c>
      <c r="J12" s="27">
        <f t="shared" si="1"/>
        <v>0.01423611111111111</v>
      </c>
      <c r="K12" s="27">
        <v>0.0009259259259259259</v>
      </c>
      <c r="L12" s="27">
        <f t="shared" si="2"/>
        <v>0.009363425925925924</v>
      </c>
      <c r="M12" s="27">
        <f t="shared" si="3"/>
        <v>0.01832175925925926</v>
      </c>
      <c r="N12" s="38">
        <f t="shared" si="4"/>
        <v>0.046412037037037036</v>
      </c>
      <c r="O12" s="46"/>
      <c r="P12" s="27">
        <v>0.020046296296296295</v>
      </c>
      <c r="Q12" s="27">
        <v>0.027164351851851853</v>
      </c>
      <c r="R12" s="27">
        <v>0.037453703703703704</v>
      </c>
      <c r="S12" s="38">
        <v>0.046412037037037036</v>
      </c>
    </row>
    <row r="13" spans="1:19" ht="15">
      <c r="A13" s="43">
        <v>3</v>
      </c>
      <c r="B13" s="24" t="s">
        <v>128</v>
      </c>
      <c r="C13" s="24" t="s">
        <v>129</v>
      </c>
      <c r="D13" s="24">
        <v>1981</v>
      </c>
      <c r="E13" s="24">
        <v>83</v>
      </c>
      <c r="F13" s="27">
        <v>0.005439814814814815</v>
      </c>
      <c r="G13" s="27">
        <v>0.011527777777777777</v>
      </c>
      <c r="H13" s="28">
        <v>0.0008564814814814815</v>
      </c>
      <c r="I13" s="27">
        <f t="shared" si="0"/>
        <v>0.007256944444444448</v>
      </c>
      <c r="J13" s="27">
        <f t="shared" si="1"/>
        <v>0.015046296296296297</v>
      </c>
      <c r="K13" s="27">
        <v>0.0013541666666666667</v>
      </c>
      <c r="L13" s="27">
        <f t="shared" si="2"/>
        <v>0.009328703703703704</v>
      </c>
      <c r="M13" s="27">
        <f t="shared" si="3"/>
        <v>0.01848379629629629</v>
      </c>
      <c r="N13" s="38">
        <f t="shared" si="4"/>
        <v>0.04726851851851851</v>
      </c>
      <c r="O13" s="46"/>
      <c r="P13" s="27">
        <v>0.019641203703703706</v>
      </c>
      <c r="Q13" s="27">
        <v>0.027430555555555555</v>
      </c>
      <c r="R13" s="27">
        <v>0.038113425925925926</v>
      </c>
      <c r="S13" s="38">
        <v>0.047268518518518515</v>
      </c>
    </row>
    <row r="14" spans="1:19" ht="15">
      <c r="A14" s="43">
        <v>4</v>
      </c>
      <c r="B14" s="24" t="s">
        <v>71</v>
      </c>
      <c r="C14" s="24" t="s">
        <v>77</v>
      </c>
      <c r="D14" s="24">
        <v>1978</v>
      </c>
      <c r="E14" s="24">
        <v>58</v>
      </c>
      <c r="F14" s="27">
        <v>0.005891203703703703</v>
      </c>
      <c r="G14" s="27">
        <v>0.012407407407407409</v>
      </c>
      <c r="H14" s="28">
        <v>0.00034722222222222224</v>
      </c>
      <c r="I14" s="27">
        <f t="shared" si="0"/>
        <v>0.007812499999999998</v>
      </c>
      <c r="J14" s="27">
        <f t="shared" si="1"/>
        <v>0.015821759259259258</v>
      </c>
      <c r="K14" s="27">
        <v>0.0010532407407407407</v>
      </c>
      <c r="L14" s="27">
        <f t="shared" si="2"/>
        <v>0.009247685185185189</v>
      </c>
      <c r="M14" s="27">
        <f t="shared" si="3"/>
        <v>0.01844907407407408</v>
      </c>
      <c r="N14" s="38">
        <f t="shared" si="4"/>
        <v>0.04807870370370371</v>
      </c>
      <c r="O14" s="46"/>
      <c r="P14" s="27">
        <v>0.02056712962962963</v>
      </c>
      <c r="Q14" s="27">
        <v>0.028576388888888887</v>
      </c>
      <c r="R14" s="27">
        <v>0.038877314814814816</v>
      </c>
      <c r="S14" s="38">
        <v>0.04807870370370371</v>
      </c>
    </row>
    <row r="15" spans="1:19" ht="15">
      <c r="A15" s="43">
        <v>5</v>
      </c>
      <c r="B15" s="24" t="s">
        <v>69</v>
      </c>
      <c r="C15" s="24" t="s">
        <v>74</v>
      </c>
      <c r="D15" s="24">
        <v>1967</v>
      </c>
      <c r="E15" s="24">
        <v>36</v>
      </c>
      <c r="F15" s="27">
        <v>0.006759259259259259</v>
      </c>
      <c r="G15" s="27">
        <v>0.013877314814814815</v>
      </c>
      <c r="H15" s="28">
        <v>0.0008217592592592592</v>
      </c>
      <c r="I15" s="27">
        <f t="shared" si="0"/>
        <v>0.008738425925925926</v>
      </c>
      <c r="J15" s="27">
        <f t="shared" si="1"/>
        <v>0.014293981481481479</v>
      </c>
      <c r="K15" s="27">
        <v>0.0012152777777777778</v>
      </c>
      <c r="L15" s="27">
        <f t="shared" si="2"/>
        <v>0.009097222222222229</v>
      </c>
      <c r="M15" s="27">
        <f t="shared" si="3"/>
        <v>0.017928240740740745</v>
      </c>
      <c r="N15" s="38">
        <f t="shared" si="4"/>
        <v>0.048136574074074075</v>
      </c>
      <c r="O15" s="46"/>
      <c r="P15" s="27">
        <v>0.0234375</v>
      </c>
      <c r="Q15" s="27">
        <v>0.028993055555555553</v>
      </c>
      <c r="R15" s="27">
        <v>0.03930555555555556</v>
      </c>
      <c r="S15" s="38">
        <v>0.048136574074074075</v>
      </c>
    </row>
    <row r="16" spans="1:19" ht="15">
      <c r="A16" s="43">
        <v>6</v>
      </c>
      <c r="B16" s="24" t="s">
        <v>70</v>
      </c>
      <c r="C16" s="24" t="s">
        <v>76</v>
      </c>
      <c r="D16" s="24">
        <v>1990</v>
      </c>
      <c r="E16" s="24">
        <v>44</v>
      </c>
      <c r="F16" s="27">
        <v>0.007071759259259259</v>
      </c>
      <c r="G16" s="27">
        <v>0.014594907407407405</v>
      </c>
      <c r="H16" s="28">
        <v>0.00042824074074074075</v>
      </c>
      <c r="I16" s="27">
        <f t="shared" si="0"/>
        <v>0.008043981481481485</v>
      </c>
      <c r="J16" s="27">
        <f t="shared" si="1"/>
        <v>0.016365740740740743</v>
      </c>
      <c r="K16" s="27">
        <v>0.0011342592592592591</v>
      </c>
      <c r="L16" s="27">
        <f t="shared" si="2"/>
        <v>0.009039351851851854</v>
      </c>
      <c r="M16" s="27">
        <f t="shared" si="3"/>
        <v>0.01799768518518518</v>
      </c>
      <c r="N16" s="38">
        <f t="shared" si="4"/>
        <v>0.05052083333333333</v>
      </c>
      <c r="O16" s="46"/>
      <c r="P16" s="27">
        <v>0.023067129629629632</v>
      </c>
      <c r="Q16" s="27">
        <v>0.03138888888888889</v>
      </c>
      <c r="R16" s="27">
        <v>0.0415625</v>
      </c>
      <c r="S16" s="38">
        <v>0.05052083333333333</v>
      </c>
    </row>
    <row r="17" spans="1:19" ht="15">
      <c r="A17" s="43">
        <v>7</v>
      </c>
      <c r="B17" s="24" t="s">
        <v>67</v>
      </c>
      <c r="C17" s="24" t="s">
        <v>72</v>
      </c>
      <c r="D17" s="24">
        <v>1985</v>
      </c>
      <c r="E17" s="24">
        <v>52</v>
      </c>
      <c r="F17" s="27">
        <v>0.006215277777777777</v>
      </c>
      <c r="G17" s="27">
        <v>0.013101851851851852</v>
      </c>
      <c r="H17" s="28">
        <v>0.0006828703703703703</v>
      </c>
      <c r="I17" s="27">
        <f t="shared" si="0"/>
        <v>0.00826388888888889</v>
      </c>
      <c r="J17" s="27">
        <f t="shared" si="1"/>
        <v>0.016666666666666666</v>
      </c>
      <c r="K17" s="27">
        <v>0.001261574074074074</v>
      </c>
      <c r="L17" s="27">
        <f t="shared" si="2"/>
        <v>0.01040509259259259</v>
      </c>
      <c r="M17" s="27">
        <f t="shared" si="3"/>
        <v>0.020729166666666667</v>
      </c>
      <c r="N17" s="38">
        <f t="shared" si="4"/>
        <v>0.05244212962962962</v>
      </c>
      <c r="O17" s="46"/>
      <c r="P17" s="27">
        <v>0.022048611111111113</v>
      </c>
      <c r="Q17" s="27">
        <v>0.03045138888888889</v>
      </c>
      <c r="R17" s="27">
        <v>0.042118055555555554</v>
      </c>
      <c r="S17" s="38">
        <v>0.05244212962962963</v>
      </c>
    </row>
    <row r="18" spans="1:19" ht="15">
      <c r="A18" s="43">
        <v>8</v>
      </c>
      <c r="B18" s="24" t="s">
        <v>68</v>
      </c>
      <c r="C18" s="24" t="s">
        <v>73</v>
      </c>
      <c r="D18" s="24">
        <v>1988</v>
      </c>
      <c r="E18" s="24">
        <v>47</v>
      </c>
      <c r="F18" s="27">
        <v>0.006898148148148149</v>
      </c>
      <c r="G18" s="27">
        <v>0.014467592592592593</v>
      </c>
      <c r="H18" s="28">
        <v>0.0009259259259259259</v>
      </c>
      <c r="I18" s="27">
        <f t="shared" si="0"/>
        <v>0.008275462962962967</v>
      </c>
      <c r="J18" s="27">
        <f t="shared" si="1"/>
        <v>0.017245370370370373</v>
      </c>
      <c r="K18" s="27">
        <v>0.0008680555555555555</v>
      </c>
      <c r="L18" s="27">
        <f t="shared" si="2"/>
        <v>0.010023148148148156</v>
      </c>
      <c r="M18" s="27">
        <f t="shared" si="3"/>
        <v>0.020138888888888887</v>
      </c>
      <c r="N18" s="38">
        <f t="shared" si="4"/>
        <v>0.05364583333333334</v>
      </c>
      <c r="O18" s="46"/>
      <c r="P18" s="27">
        <v>0.023668981481481485</v>
      </c>
      <c r="Q18" s="27">
        <v>0.03263888888888889</v>
      </c>
      <c r="R18" s="27">
        <v>0.0435300925925926</v>
      </c>
      <c r="S18" s="38">
        <v>0.05364583333333334</v>
      </c>
    </row>
    <row r="19" spans="1:19" ht="15.75" thickBot="1">
      <c r="A19" s="43">
        <v>9</v>
      </c>
      <c r="B19" s="24" t="s">
        <v>125</v>
      </c>
      <c r="C19" s="24" t="s">
        <v>75</v>
      </c>
      <c r="D19" s="24">
        <v>1985</v>
      </c>
      <c r="E19" s="24">
        <v>65</v>
      </c>
      <c r="F19" s="27">
        <v>0.007175925925925926</v>
      </c>
      <c r="G19" s="27">
        <v>0.015266203703703705</v>
      </c>
      <c r="H19" s="28">
        <v>0.0003356481481481481</v>
      </c>
      <c r="I19" s="27">
        <f>P19-(H19+G19)</f>
        <v>0.009918981481481483</v>
      </c>
      <c r="J19" s="27">
        <f>Q19-(G19+H19)</f>
        <v>0.020509259259259262</v>
      </c>
      <c r="K19" s="27">
        <v>0.0020833333333333333</v>
      </c>
      <c r="L19" s="27">
        <f>R19-(G19+H19+J19+K19)</f>
        <v>0.013101851851851844</v>
      </c>
      <c r="M19" s="27">
        <f>S19-(K19+J19+H19+G19)</f>
        <v>0.026122685185185193</v>
      </c>
      <c r="N19" s="38">
        <f>(M19+K19+J19+H19+G19)</f>
        <v>0.06431712962962964</v>
      </c>
      <c r="O19" s="47"/>
      <c r="P19" s="40">
        <v>0.025520833333333336</v>
      </c>
      <c r="Q19" s="40">
        <v>0.036111111111111115</v>
      </c>
      <c r="R19" s="40">
        <v>0.05129629629629629</v>
      </c>
      <c r="S19" s="42">
        <v>0.06431712962962964</v>
      </c>
    </row>
    <row r="20" spans="1:19" ht="15.75" thickBot="1">
      <c r="A20" s="44">
        <v>10</v>
      </c>
      <c r="B20" s="39" t="s">
        <v>162</v>
      </c>
      <c r="C20" s="39" t="s">
        <v>180</v>
      </c>
      <c r="D20" s="39">
        <v>1983</v>
      </c>
      <c r="E20" s="39">
        <v>86</v>
      </c>
      <c r="F20" s="40">
        <v>0.007627314814814815</v>
      </c>
      <c r="G20" s="40">
        <v>0.015405092592592593</v>
      </c>
      <c r="H20" s="41">
        <v>0.00035879629629629635</v>
      </c>
      <c r="I20" s="40">
        <f>P20-(H20+G20)</f>
        <v>0.009409722222222219</v>
      </c>
      <c r="J20" s="40">
        <f>Q20-(G20+H20)</f>
        <v>0.026111111111111106</v>
      </c>
      <c r="K20" s="40">
        <v>0.002777777777777778</v>
      </c>
      <c r="L20" s="40">
        <v>0.020243055555555552</v>
      </c>
      <c r="M20" s="40"/>
      <c r="N20" s="42" t="s">
        <v>161</v>
      </c>
      <c r="O20" s="46"/>
      <c r="P20" s="27">
        <v>0.02517361111111111</v>
      </c>
      <c r="Q20" s="27">
        <v>0.041874999999999996</v>
      </c>
      <c r="R20" s="27">
        <v>0.06403935185185185</v>
      </c>
      <c r="S20" s="38">
        <v>0.08353009259259259</v>
      </c>
    </row>
    <row r="23" spans="3:10" ht="15">
      <c r="C23" s="49" t="s">
        <v>164</v>
      </c>
      <c r="H23" s="76" t="s">
        <v>166</v>
      </c>
      <c r="I23" s="77"/>
      <c r="J23" s="77"/>
    </row>
    <row r="25" spans="3:10" ht="15">
      <c r="C25" s="10" t="s">
        <v>163</v>
      </c>
      <c r="H25" s="76" t="s">
        <v>165</v>
      </c>
      <c r="I25" s="77"/>
      <c r="J25" s="77"/>
    </row>
  </sheetData>
  <sheetProtection/>
  <mergeCells count="10">
    <mergeCell ref="A5:C5"/>
    <mergeCell ref="A1:O1"/>
    <mergeCell ref="A3:C3"/>
    <mergeCell ref="J3:O3"/>
    <mergeCell ref="A4:C4"/>
    <mergeCell ref="J4:O4"/>
    <mergeCell ref="H23:J23"/>
    <mergeCell ref="H25:J25"/>
    <mergeCell ref="D6:I6"/>
    <mergeCell ref="A8:C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22">
      <selection activeCell="G26" sqref="G26"/>
    </sheetView>
  </sheetViews>
  <sheetFormatPr defaultColWidth="9.140625" defaultRowHeight="15"/>
  <cols>
    <col min="2" max="2" width="24.00390625" style="69" customWidth="1"/>
    <col min="3" max="3" width="17.140625" style="0" customWidth="1"/>
    <col min="4" max="4" width="6.00390625" style="0" bestFit="1" customWidth="1"/>
    <col min="5" max="5" width="5.421875" style="0" bestFit="1" customWidth="1"/>
    <col min="6" max="6" width="8.57421875" style="0" bestFit="1" customWidth="1"/>
    <col min="7" max="7" width="7.8515625" style="0" bestFit="1" customWidth="1"/>
    <col min="11" max="11" width="7.140625" style="0" bestFit="1" customWidth="1"/>
    <col min="13" max="13" width="7.7109375" style="0" bestFit="1" customWidth="1"/>
    <col min="15" max="15" width="0.13671875" style="54" customWidth="1"/>
    <col min="16" max="19" width="9.140625" style="54" hidden="1" customWidth="1"/>
  </cols>
  <sheetData>
    <row r="1" spans="1:15" ht="36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>
      <c r="A2" s="12"/>
      <c r="B2" s="65"/>
      <c r="C2" s="12"/>
      <c r="D2" s="11"/>
      <c r="E2" s="12"/>
      <c r="F2" s="6"/>
      <c r="G2" s="6"/>
      <c r="H2" s="12"/>
      <c r="I2" s="6"/>
      <c r="J2" s="6"/>
      <c r="K2" s="6"/>
      <c r="L2" s="6"/>
      <c r="M2" s="6"/>
      <c r="N2" s="6"/>
      <c r="O2" s="55"/>
    </row>
    <row r="3" spans="1:15" ht="15">
      <c r="A3" s="80" t="s">
        <v>14</v>
      </c>
      <c r="B3" s="80"/>
      <c r="C3" s="80"/>
      <c r="D3" s="11"/>
      <c r="E3" s="12"/>
      <c r="F3" s="6"/>
      <c r="G3" s="6"/>
      <c r="H3" s="12"/>
      <c r="I3" s="6"/>
      <c r="J3" s="82" t="s">
        <v>17</v>
      </c>
      <c r="K3" s="82"/>
      <c r="L3" s="82"/>
      <c r="M3" s="82"/>
      <c r="N3" s="82"/>
      <c r="O3" s="82"/>
    </row>
    <row r="4" spans="1:15" ht="15">
      <c r="A4" s="80" t="s">
        <v>79</v>
      </c>
      <c r="B4" s="80"/>
      <c r="C4" s="80"/>
      <c r="D4" s="11"/>
      <c r="E4" s="12"/>
      <c r="F4" s="6"/>
      <c r="G4" s="6"/>
      <c r="H4" s="12"/>
      <c r="I4" s="6"/>
      <c r="J4" s="82" t="s">
        <v>18</v>
      </c>
      <c r="K4" s="82"/>
      <c r="L4" s="82"/>
      <c r="M4" s="82"/>
      <c r="N4" s="82"/>
      <c r="O4" s="82"/>
    </row>
    <row r="5" spans="1:15" ht="15">
      <c r="A5" s="80" t="s">
        <v>16</v>
      </c>
      <c r="B5" s="80"/>
      <c r="C5" s="80"/>
      <c r="D5" s="11"/>
      <c r="E5" s="12"/>
      <c r="F5" s="6"/>
      <c r="G5" s="6"/>
      <c r="H5" s="12"/>
      <c r="I5" s="6"/>
      <c r="J5" s="6"/>
      <c r="K5" s="6"/>
      <c r="L5" s="6"/>
      <c r="M5" s="6"/>
      <c r="N5" s="6"/>
      <c r="O5" s="55"/>
    </row>
    <row r="6" spans="1:15" ht="18.75">
      <c r="A6" s="12"/>
      <c r="B6" s="66"/>
      <c r="C6" s="12"/>
      <c r="D6" s="78" t="s">
        <v>19</v>
      </c>
      <c r="E6" s="78"/>
      <c r="F6" s="78"/>
      <c r="G6" s="78"/>
      <c r="H6" s="78"/>
      <c r="I6" s="78"/>
      <c r="J6" s="6"/>
      <c r="K6" s="6"/>
      <c r="L6" s="6"/>
      <c r="M6" s="6"/>
      <c r="N6" s="6"/>
      <c r="O6" s="55"/>
    </row>
    <row r="7" spans="1:15" ht="18.75">
      <c r="A7" s="12"/>
      <c r="B7" s="66"/>
      <c r="C7" s="12"/>
      <c r="D7" s="15"/>
      <c r="E7" s="15"/>
      <c r="F7" s="16"/>
      <c r="G7" s="16"/>
      <c r="H7" s="15"/>
      <c r="I7" s="16"/>
      <c r="J7" s="6"/>
      <c r="K7" s="6"/>
      <c r="L7" s="6"/>
      <c r="M7" s="6"/>
      <c r="N7" s="6"/>
      <c r="O7" s="55"/>
    </row>
    <row r="8" spans="1:15" ht="15">
      <c r="A8" s="79" t="s">
        <v>80</v>
      </c>
      <c r="B8" s="79"/>
      <c r="C8" s="79"/>
      <c r="D8" s="11"/>
      <c r="E8" s="12"/>
      <c r="F8" s="6"/>
      <c r="G8" s="6"/>
      <c r="H8" s="12"/>
      <c r="I8" s="6"/>
      <c r="J8" s="6"/>
      <c r="K8" s="6"/>
      <c r="L8" s="6"/>
      <c r="M8" s="6"/>
      <c r="N8" s="6"/>
      <c r="O8" s="55"/>
    </row>
    <row r="9" spans="1:15" ht="15">
      <c r="A9" s="51"/>
      <c r="B9" s="67"/>
      <c r="C9" s="51"/>
      <c r="D9" s="52"/>
      <c r="E9" s="51"/>
      <c r="F9" s="53"/>
      <c r="G9" s="53"/>
      <c r="H9" s="51"/>
      <c r="I9" s="53"/>
      <c r="J9" s="53"/>
      <c r="K9" s="53"/>
      <c r="L9" s="53"/>
      <c r="M9" s="53"/>
      <c r="N9" s="53"/>
      <c r="O9" s="55"/>
    </row>
    <row r="10" spans="1:19" ht="25.5">
      <c r="A10" s="17" t="s">
        <v>12</v>
      </c>
      <c r="B10" s="68" t="s">
        <v>0</v>
      </c>
      <c r="C10" s="18" t="s">
        <v>1</v>
      </c>
      <c r="D10" s="19" t="s">
        <v>2</v>
      </c>
      <c r="E10" s="20" t="s">
        <v>21</v>
      </c>
      <c r="F10" s="21" t="s">
        <v>3</v>
      </c>
      <c r="G10" s="8" t="s">
        <v>4</v>
      </c>
      <c r="H10" s="22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23" t="s">
        <v>11</v>
      </c>
      <c r="O10" s="56"/>
      <c r="P10" s="61" t="s">
        <v>22</v>
      </c>
      <c r="Q10" s="61" t="s">
        <v>23</v>
      </c>
      <c r="R10" s="61" t="s">
        <v>24</v>
      </c>
      <c r="S10" s="57" t="s">
        <v>10</v>
      </c>
    </row>
    <row r="11" spans="1:19" ht="46.5" customHeight="1">
      <c r="A11" s="18">
        <v>1</v>
      </c>
      <c r="B11" s="64" t="s">
        <v>130</v>
      </c>
      <c r="C11" s="19" t="s">
        <v>132</v>
      </c>
      <c r="D11" s="19" t="s">
        <v>131</v>
      </c>
      <c r="E11" s="18">
        <v>26</v>
      </c>
      <c r="F11" s="8">
        <v>0.004722222222222222</v>
      </c>
      <c r="G11" s="8">
        <v>0.009965277777777778</v>
      </c>
      <c r="H11" s="25">
        <v>0.00016203703703703703</v>
      </c>
      <c r="I11" s="8">
        <f>P11-(H11+G11)</f>
        <v>0.005902777777777778</v>
      </c>
      <c r="J11" s="8">
        <f>Q11-(G11+H11)</f>
        <v>0.012094907407407408</v>
      </c>
      <c r="K11" s="8">
        <v>0.00034722222222222224</v>
      </c>
      <c r="L11" s="8">
        <f>R11-(G11+H11+J11+K11)</f>
        <v>0.007083333333333334</v>
      </c>
      <c r="M11" s="8">
        <f>S11-(K11+J11+H11+G11)</f>
        <v>0.014930555555555551</v>
      </c>
      <c r="N11" s="8">
        <f aca="true" t="shared" si="0" ref="N11:N16">(M11+K11+J11+H11+G11)</f>
        <v>0.03749999999999999</v>
      </c>
      <c r="O11" s="55"/>
      <c r="P11" s="62">
        <v>0.016030092592592592</v>
      </c>
      <c r="Q11" s="63">
        <v>0.022222222222222223</v>
      </c>
      <c r="R11" s="59">
        <v>0.029652777777777778</v>
      </c>
      <c r="S11" s="59">
        <v>0.0375</v>
      </c>
    </row>
    <row r="12" spans="1:19" ht="48.75" customHeight="1">
      <c r="A12" s="18">
        <v>2</v>
      </c>
      <c r="B12" s="64" t="s">
        <v>148</v>
      </c>
      <c r="C12" s="19" t="s">
        <v>149</v>
      </c>
      <c r="D12" s="19" t="s">
        <v>150</v>
      </c>
      <c r="E12" s="18">
        <v>21</v>
      </c>
      <c r="F12" s="8">
        <v>0.004780092592592592</v>
      </c>
      <c r="G12" s="8">
        <v>0.009791666666666666</v>
      </c>
      <c r="H12" s="25">
        <v>0.00011574074074074073</v>
      </c>
      <c r="I12" s="8">
        <f>P12-(H12+G12)</f>
        <v>0.006608796296296297</v>
      </c>
      <c r="J12" s="8">
        <f>Q12-(G12+H12)</f>
        <v>0.013599537037037038</v>
      </c>
      <c r="K12" s="8">
        <v>0.00016203703703703703</v>
      </c>
      <c r="L12" s="8">
        <f>R12-(G12+H12+J12+K12)</f>
        <v>0.008645833333333335</v>
      </c>
      <c r="M12" s="8">
        <f>S12-(K12+J12+H12+G12)</f>
        <v>0.016932870370370372</v>
      </c>
      <c r="N12" s="8">
        <f t="shared" si="0"/>
        <v>0.040601851851851854</v>
      </c>
      <c r="O12" s="55"/>
      <c r="P12" s="60">
        <v>0.016516203703703703</v>
      </c>
      <c r="Q12" s="59">
        <v>0.023506944444444445</v>
      </c>
      <c r="R12" s="59">
        <v>0.03231481481481482</v>
      </c>
      <c r="S12" s="59">
        <v>0.040601851851851854</v>
      </c>
    </row>
    <row r="13" spans="1:19" ht="48" customHeight="1">
      <c r="A13" s="18">
        <v>3</v>
      </c>
      <c r="B13" s="64" t="s">
        <v>81</v>
      </c>
      <c r="C13" s="19" t="s">
        <v>83</v>
      </c>
      <c r="D13" s="19" t="s">
        <v>82</v>
      </c>
      <c r="E13" s="18">
        <v>3</v>
      </c>
      <c r="F13" s="8">
        <v>0.0050347222222222225</v>
      </c>
      <c r="G13" s="8">
        <v>0.010474537037037037</v>
      </c>
      <c r="H13" s="25">
        <v>5.7870370370370366E-05</v>
      </c>
      <c r="I13" s="8">
        <f>P13-(H13+G13)</f>
        <v>0.007060185185185187</v>
      </c>
      <c r="J13" s="8">
        <f>Q13-(G13+H13)</f>
        <v>0.014351851851851852</v>
      </c>
      <c r="K13" s="8">
        <v>0.00019675925925925926</v>
      </c>
      <c r="L13" s="8">
        <f>R13-(G13+H13+J13+K13)</f>
        <v>0.0077199074074074114</v>
      </c>
      <c r="M13" s="8">
        <f>S13-(K13+J13+H13+G13)</f>
        <v>0.015567129629629632</v>
      </c>
      <c r="N13" s="8">
        <f t="shared" si="0"/>
        <v>0.04064814814814815</v>
      </c>
      <c r="O13" s="55"/>
      <c r="P13" s="60">
        <v>0.017592592592592594</v>
      </c>
      <c r="Q13" s="59">
        <v>0.02488425925925926</v>
      </c>
      <c r="R13" s="59">
        <v>0.03280092592592593</v>
      </c>
      <c r="S13" s="59">
        <v>0.04064814814814815</v>
      </c>
    </row>
    <row r="14" spans="1:19" ht="42.75" customHeight="1">
      <c r="A14" s="18">
        <v>4</v>
      </c>
      <c r="B14" s="64" t="s">
        <v>95</v>
      </c>
      <c r="C14" s="18" t="s">
        <v>97</v>
      </c>
      <c r="D14" s="19" t="s">
        <v>96</v>
      </c>
      <c r="E14" s="18">
        <v>5</v>
      </c>
      <c r="F14" s="8">
        <v>0.005324074074074075</v>
      </c>
      <c r="G14" s="8">
        <v>0.010960648148148148</v>
      </c>
      <c r="H14" s="25">
        <v>5.7870370370370366E-05</v>
      </c>
      <c r="I14" s="8">
        <f>P14-(H14+G14)</f>
        <v>0.007094907407407407</v>
      </c>
      <c r="J14" s="8">
        <f>Q14-(G14+H14)</f>
        <v>0.014409722222222223</v>
      </c>
      <c r="K14" s="8">
        <v>0.00011574074074074073</v>
      </c>
      <c r="L14" s="8">
        <f>R14-(G14+H14+J14+K14)</f>
        <v>0.007627314814814816</v>
      </c>
      <c r="M14" s="8">
        <f>S14-(K14+J14+H14+G14)</f>
        <v>0.015358796296296301</v>
      </c>
      <c r="N14" s="8">
        <f t="shared" si="0"/>
        <v>0.04090277777777778</v>
      </c>
      <c r="O14" s="55"/>
      <c r="P14" s="60">
        <v>0.018113425925925925</v>
      </c>
      <c r="Q14" s="59">
        <v>0.02542824074074074</v>
      </c>
      <c r="R14" s="59">
        <v>0.033171296296296296</v>
      </c>
      <c r="S14" s="59">
        <v>0.04090277777777778</v>
      </c>
    </row>
    <row r="15" spans="1:19" ht="41.25" customHeight="1">
      <c r="A15" s="18">
        <v>5</v>
      </c>
      <c r="B15" s="64" t="s">
        <v>139</v>
      </c>
      <c r="C15" s="19">
        <v>966</v>
      </c>
      <c r="D15" s="19" t="s">
        <v>140</v>
      </c>
      <c r="E15" s="18">
        <v>16</v>
      </c>
      <c r="F15" s="8">
        <v>0.005104166666666667</v>
      </c>
      <c r="G15" s="8">
        <v>0.010752314814814814</v>
      </c>
      <c r="H15" s="25">
        <v>0.00018518518518518518</v>
      </c>
      <c r="I15" s="8">
        <f>P16-(H15+G15)</f>
        <v>0.007372685185185187</v>
      </c>
      <c r="J15" s="8">
        <f>Q16-(G15+H15)</f>
        <v>0.015046296296296297</v>
      </c>
      <c r="K15" s="8">
        <v>0.00017361111111111112</v>
      </c>
      <c r="L15" s="8">
        <f>R16-(G15+H15+J15+K15)</f>
        <v>0.007245370370370367</v>
      </c>
      <c r="M15" s="8">
        <f>S16-(K15+J15+H15+G15)</f>
        <v>0.01475694444444444</v>
      </c>
      <c r="N15" s="8">
        <f t="shared" si="0"/>
        <v>0.04091435185185185</v>
      </c>
      <c r="O15" s="55"/>
      <c r="P15" s="60">
        <v>0.01877314814814815</v>
      </c>
      <c r="Q15" s="59">
        <v>0.0256712962962963</v>
      </c>
      <c r="R15" s="59">
        <v>0.03328703703703704</v>
      </c>
      <c r="S15" s="59">
        <v>0.04144675925925926</v>
      </c>
    </row>
    <row r="16" spans="1:19" ht="48.75" customHeight="1">
      <c r="A16" s="18">
        <v>6</v>
      </c>
      <c r="B16" s="64" t="s">
        <v>178</v>
      </c>
      <c r="C16" s="18" t="s">
        <v>84</v>
      </c>
      <c r="D16" s="19" t="s">
        <v>85</v>
      </c>
      <c r="E16" s="18">
        <v>1</v>
      </c>
      <c r="F16" s="8">
        <v>0.005717592592592593</v>
      </c>
      <c r="G16" s="8">
        <v>0.011875000000000002</v>
      </c>
      <c r="H16" s="25">
        <v>0.00016203703703703703</v>
      </c>
      <c r="I16" s="8">
        <f>P15-(H16+G16)</f>
        <v>0.006736111111111111</v>
      </c>
      <c r="J16" s="8">
        <f>Q15-(G16+H16)</f>
        <v>0.013634259259259261</v>
      </c>
      <c r="K16" s="8">
        <v>0.00011574074074074073</v>
      </c>
      <c r="L16" s="8">
        <f>R15-(G16+H16+J16+K16)</f>
        <v>0.0075</v>
      </c>
      <c r="M16" s="8">
        <f>S15-(K16+J16+H16+G16)</f>
        <v>0.01565972222222222</v>
      </c>
      <c r="N16" s="8">
        <f t="shared" si="0"/>
        <v>0.04144675925925926</v>
      </c>
      <c r="O16" s="55"/>
      <c r="P16" s="60">
        <v>0.018310185185185186</v>
      </c>
      <c r="Q16" s="59">
        <v>0.025983796296296297</v>
      </c>
      <c r="R16" s="59">
        <v>0.033402777777777774</v>
      </c>
      <c r="S16" s="59">
        <v>0.04091435185185185</v>
      </c>
    </row>
    <row r="17" spans="1:19" ht="49.5" customHeight="1">
      <c r="A17" s="18">
        <v>7</v>
      </c>
      <c r="B17" s="64" t="s">
        <v>147</v>
      </c>
      <c r="C17" s="19" t="s">
        <v>110</v>
      </c>
      <c r="D17" s="19" t="s">
        <v>169</v>
      </c>
      <c r="E17" s="18">
        <v>15</v>
      </c>
      <c r="F17" s="8">
        <v>0.005393518518518519</v>
      </c>
      <c r="G17" s="8">
        <v>0.010983796296296297</v>
      </c>
      <c r="H17" s="25">
        <v>0.00019675925925925926</v>
      </c>
      <c r="I17" s="8">
        <f aca="true" t="shared" si="1" ref="I17:I33">P17-(H17+G17)</f>
        <v>0.006562500000000001</v>
      </c>
      <c r="J17" s="8">
        <f aca="true" t="shared" si="2" ref="J17:J33">Q17-(G17+H17)</f>
        <v>0.013564814814814816</v>
      </c>
      <c r="K17" s="8">
        <v>0.0003125</v>
      </c>
      <c r="L17" s="8">
        <f aca="true" t="shared" si="3" ref="L17:L33">R17-(G17+H17+J17+K17)</f>
        <v>0.008634259259259255</v>
      </c>
      <c r="M17" s="8">
        <f aca="true" t="shared" si="4" ref="M17:M33">S17-(K17+J17+H17+G17)</f>
        <v>0.01711805555555555</v>
      </c>
      <c r="N17" s="8">
        <f aca="true" t="shared" si="5" ref="N17:N33">(M17+K17+J17+H17+G17)</f>
        <v>0.04217592592592592</v>
      </c>
      <c r="O17" s="55"/>
      <c r="P17" s="58">
        <v>0.017743055555555557</v>
      </c>
      <c r="Q17" s="59">
        <v>0.024745370370370372</v>
      </c>
      <c r="R17" s="59">
        <v>0.03369212962962963</v>
      </c>
      <c r="S17" s="59">
        <v>0.04217592592592592</v>
      </c>
    </row>
    <row r="18" spans="1:19" ht="51.75" customHeight="1">
      <c r="A18" s="18">
        <v>8</v>
      </c>
      <c r="B18" s="64" t="s">
        <v>92</v>
      </c>
      <c r="C18" s="18" t="s">
        <v>93</v>
      </c>
      <c r="D18" s="19" t="s">
        <v>94</v>
      </c>
      <c r="E18" s="18">
        <v>17</v>
      </c>
      <c r="F18" s="8">
        <v>0.005381944444444445</v>
      </c>
      <c r="G18" s="8">
        <v>0.011585648148148149</v>
      </c>
      <c r="H18" s="25">
        <v>6.944444444444444E-05</v>
      </c>
      <c r="I18" s="8">
        <f t="shared" si="1"/>
        <v>0.0073379629629629645</v>
      </c>
      <c r="J18" s="8">
        <f t="shared" si="2"/>
        <v>0.014826388888888887</v>
      </c>
      <c r="K18" s="8">
        <v>0.00010416666666666667</v>
      </c>
      <c r="L18" s="8">
        <f t="shared" si="3"/>
        <v>0.007928240740740746</v>
      </c>
      <c r="M18" s="8">
        <f t="shared" si="4"/>
        <v>0.01597222222222222</v>
      </c>
      <c r="N18" s="8">
        <f t="shared" si="5"/>
        <v>0.042557870370370364</v>
      </c>
      <c r="O18" s="55"/>
      <c r="P18" s="60">
        <v>0.018993055555555558</v>
      </c>
      <c r="Q18" s="59">
        <v>0.02648148148148148</v>
      </c>
      <c r="R18" s="59">
        <v>0.03451388888888889</v>
      </c>
      <c r="S18" s="59">
        <v>0.04255787037037037</v>
      </c>
    </row>
    <row r="19" spans="1:19" ht="49.5" customHeight="1">
      <c r="A19" s="18">
        <v>9</v>
      </c>
      <c r="B19" s="64" t="s">
        <v>174</v>
      </c>
      <c r="C19" s="19" t="s">
        <v>158</v>
      </c>
      <c r="D19" s="19" t="s">
        <v>175</v>
      </c>
      <c r="E19" s="18">
        <v>6</v>
      </c>
      <c r="F19" s="8">
        <v>0.0062268518518518515</v>
      </c>
      <c r="G19" s="8">
        <v>0.012974537037037036</v>
      </c>
      <c r="H19" s="25">
        <v>0.00011574074074074073</v>
      </c>
      <c r="I19" s="8">
        <f t="shared" si="1"/>
        <v>0.006493055555555554</v>
      </c>
      <c r="J19" s="8">
        <f t="shared" si="2"/>
        <v>0.013287037037037038</v>
      </c>
      <c r="K19" s="8">
        <v>0.0001273148148148148</v>
      </c>
      <c r="L19" s="8">
        <f t="shared" si="3"/>
        <v>0.008171296296296291</v>
      </c>
      <c r="M19" s="8">
        <f t="shared" si="4"/>
        <v>0.016469907407407412</v>
      </c>
      <c r="N19" s="8">
        <f t="shared" si="5"/>
        <v>0.04297453703703704</v>
      </c>
      <c r="O19" s="55"/>
      <c r="P19" s="60">
        <v>0.01958333333333333</v>
      </c>
      <c r="Q19" s="59">
        <v>0.026377314814814815</v>
      </c>
      <c r="R19" s="59">
        <v>0.03467592592592592</v>
      </c>
      <c r="S19" s="59">
        <v>0.04297453703703704</v>
      </c>
    </row>
    <row r="20" spans="1:19" ht="51" customHeight="1">
      <c r="A20" s="18">
        <v>10</v>
      </c>
      <c r="B20" s="64" t="s">
        <v>177</v>
      </c>
      <c r="C20" s="12" t="s">
        <v>173</v>
      </c>
      <c r="D20" s="19" t="s">
        <v>176</v>
      </c>
      <c r="E20" s="18">
        <v>2</v>
      </c>
      <c r="F20" s="8">
        <v>0.005717592592592593</v>
      </c>
      <c r="G20" s="8">
        <v>0.011828703703703704</v>
      </c>
      <c r="H20" s="25">
        <v>5.7870370370370366E-05</v>
      </c>
      <c r="I20" s="8">
        <f t="shared" si="1"/>
        <v>0.007083333333333334</v>
      </c>
      <c r="J20" s="8">
        <f t="shared" si="2"/>
        <v>0.015081018518518521</v>
      </c>
      <c r="K20" s="8">
        <v>0.00010416666666666667</v>
      </c>
      <c r="L20" s="8">
        <f t="shared" si="3"/>
        <v>0.008171296296296295</v>
      </c>
      <c r="M20" s="8">
        <f t="shared" si="4"/>
        <v>0.016273148148148148</v>
      </c>
      <c r="N20" s="8">
        <f t="shared" si="5"/>
        <v>0.04334490740740741</v>
      </c>
      <c r="O20" s="55"/>
      <c r="P20" s="60">
        <v>0.018969907407407408</v>
      </c>
      <c r="Q20" s="59">
        <v>0.026967592592592595</v>
      </c>
      <c r="R20" s="59">
        <v>0.035243055555555555</v>
      </c>
      <c r="S20" s="59">
        <v>0.04334490740740741</v>
      </c>
    </row>
    <row r="21" spans="1:19" ht="46.5" customHeight="1">
      <c r="A21" s="18">
        <v>11</v>
      </c>
      <c r="B21" s="64" t="s">
        <v>136</v>
      </c>
      <c r="C21" s="19" t="s">
        <v>137</v>
      </c>
      <c r="D21" s="19" t="s">
        <v>138</v>
      </c>
      <c r="E21" s="18">
        <v>27</v>
      </c>
      <c r="F21" s="8">
        <v>0.005717592592592593</v>
      </c>
      <c r="G21" s="8">
        <v>0.012152777777777778</v>
      </c>
      <c r="H21" s="25">
        <v>0.0003125</v>
      </c>
      <c r="I21" s="8">
        <f t="shared" si="1"/>
        <v>0.007048611111111111</v>
      </c>
      <c r="J21" s="8">
        <f t="shared" si="2"/>
        <v>0.014270833333333335</v>
      </c>
      <c r="K21" s="8">
        <v>0.00034722222222222224</v>
      </c>
      <c r="L21" s="8">
        <f t="shared" si="3"/>
        <v>0.00846064814814814</v>
      </c>
      <c r="M21" s="8">
        <f t="shared" si="4"/>
        <v>0.017048611111111105</v>
      </c>
      <c r="N21" s="8">
        <f t="shared" si="5"/>
        <v>0.04413194444444444</v>
      </c>
      <c r="O21" s="55"/>
      <c r="P21" s="60">
        <v>0.01951388888888889</v>
      </c>
      <c r="Q21" s="59">
        <v>0.026736111111111113</v>
      </c>
      <c r="R21" s="59">
        <v>0.035543981481481475</v>
      </c>
      <c r="S21" s="59">
        <v>0.04413194444444444</v>
      </c>
    </row>
    <row r="22" spans="1:19" ht="45" customHeight="1">
      <c r="A22" s="18">
        <v>12</v>
      </c>
      <c r="B22" s="64" t="s">
        <v>144</v>
      </c>
      <c r="C22" s="19" t="s">
        <v>145</v>
      </c>
      <c r="D22" s="19" t="s">
        <v>146</v>
      </c>
      <c r="E22" s="18">
        <v>18</v>
      </c>
      <c r="F22" s="8">
        <v>0.005717592592592593</v>
      </c>
      <c r="G22" s="8">
        <v>0.012048611111111112</v>
      </c>
      <c r="H22" s="25">
        <v>8.101851851851852E-05</v>
      </c>
      <c r="I22" s="8">
        <f t="shared" si="1"/>
        <v>0.0074189814814814795</v>
      </c>
      <c r="J22" s="8">
        <f t="shared" si="2"/>
        <v>0.015150462962962961</v>
      </c>
      <c r="K22" s="8">
        <v>0.00032407407407407406</v>
      </c>
      <c r="L22" s="8">
        <f t="shared" si="3"/>
        <v>0.008923611111111111</v>
      </c>
      <c r="M22" s="8">
        <f t="shared" si="4"/>
        <v>0.018043981481481487</v>
      </c>
      <c r="N22" s="8">
        <f t="shared" si="5"/>
        <v>0.04564814814814816</v>
      </c>
      <c r="O22" s="55"/>
      <c r="P22" s="58">
        <v>0.01954861111111111</v>
      </c>
      <c r="Q22" s="59">
        <v>0.027280092592592592</v>
      </c>
      <c r="R22" s="59">
        <v>0.03652777777777778</v>
      </c>
      <c r="S22" s="59">
        <v>0.04564814814814815</v>
      </c>
    </row>
    <row r="23" spans="1:19" ht="51.75" customHeight="1">
      <c r="A23" s="18">
        <v>13</v>
      </c>
      <c r="B23" s="64" t="s">
        <v>152</v>
      </c>
      <c r="C23" s="18" t="s">
        <v>168</v>
      </c>
      <c r="D23" s="19" t="s">
        <v>151</v>
      </c>
      <c r="E23" s="18">
        <v>24</v>
      </c>
      <c r="F23" s="8">
        <v>0.0050347222222222225</v>
      </c>
      <c r="G23" s="8">
        <v>0.010439814814814813</v>
      </c>
      <c r="H23" s="25">
        <v>0.00016203703703703703</v>
      </c>
      <c r="I23" s="8">
        <f t="shared" si="1"/>
        <v>0.008703703703703705</v>
      </c>
      <c r="J23" s="8">
        <f t="shared" si="2"/>
        <v>0.0175</v>
      </c>
      <c r="K23" s="8">
        <v>0.00016203703703703703</v>
      </c>
      <c r="L23" s="8">
        <f t="shared" si="3"/>
        <v>0.009363425925925928</v>
      </c>
      <c r="M23" s="8">
        <f t="shared" si="4"/>
        <v>0.01793981481481481</v>
      </c>
      <c r="N23" s="8">
        <f t="shared" si="5"/>
        <v>0.0462037037037037</v>
      </c>
      <c r="O23" s="55"/>
      <c r="P23" s="60">
        <v>0.019305555555555555</v>
      </c>
      <c r="Q23" s="59">
        <v>0.028101851851851854</v>
      </c>
      <c r="R23" s="59">
        <v>0.037627314814814815</v>
      </c>
      <c r="S23" s="59">
        <v>0.0462037037037037</v>
      </c>
    </row>
    <row r="24" spans="1:19" ht="47.25" customHeight="1">
      <c r="A24" s="18">
        <v>14</v>
      </c>
      <c r="B24" s="64" t="s">
        <v>107</v>
      </c>
      <c r="C24" s="26" t="s">
        <v>108</v>
      </c>
      <c r="D24" s="19" t="s">
        <v>109</v>
      </c>
      <c r="E24" s="18">
        <v>8</v>
      </c>
      <c r="F24" s="8">
        <v>0.0059490740740740745</v>
      </c>
      <c r="G24" s="8">
        <v>0.01267361111111111</v>
      </c>
      <c r="H24" s="25">
        <v>0.0001388888888888889</v>
      </c>
      <c r="I24" s="8">
        <f t="shared" si="1"/>
        <v>0.008333333333333335</v>
      </c>
      <c r="J24" s="8">
        <f t="shared" si="2"/>
        <v>0.016979166666666667</v>
      </c>
      <c r="K24" s="8">
        <v>0.00024305555555555552</v>
      </c>
      <c r="L24" s="8">
        <f t="shared" si="3"/>
        <v>0.00836805555555556</v>
      </c>
      <c r="M24" s="8">
        <f t="shared" si="4"/>
        <v>0.017106481481481486</v>
      </c>
      <c r="N24" s="8">
        <f t="shared" si="5"/>
        <v>0.047141203703703706</v>
      </c>
      <c r="O24" s="55"/>
      <c r="P24" s="60">
        <v>0.021145833333333332</v>
      </c>
      <c r="Q24" s="59">
        <v>0.029791666666666664</v>
      </c>
      <c r="R24" s="59">
        <v>0.03840277777777778</v>
      </c>
      <c r="S24" s="59">
        <v>0.047141203703703706</v>
      </c>
    </row>
    <row r="25" spans="1:19" ht="48.75" customHeight="1">
      <c r="A25" s="18">
        <v>15</v>
      </c>
      <c r="B25" s="64" t="s">
        <v>101</v>
      </c>
      <c r="C25" s="18" t="s">
        <v>102</v>
      </c>
      <c r="D25" s="19" t="s">
        <v>103</v>
      </c>
      <c r="E25" s="18">
        <v>10</v>
      </c>
      <c r="F25" s="8">
        <v>0.006377314814814815</v>
      </c>
      <c r="G25" s="8">
        <v>0.013032407407407407</v>
      </c>
      <c r="H25" s="25">
        <v>0.00015046296296296297</v>
      </c>
      <c r="I25" s="8">
        <f t="shared" si="1"/>
        <v>0.00851851851851852</v>
      </c>
      <c r="J25" s="8">
        <f t="shared" si="2"/>
        <v>0.017372685185185185</v>
      </c>
      <c r="K25" s="8">
        <v>0.00017361111111111112</v>
      </c>
      <c r="L25" s="8">
        <f t="shared" si="3"/>
        <v>0.00857638888888889</v>
      </c>
      <c r="M25" s="8">
        <f t="shared" si="4"/>
        <v>0.017418981481481473</v>
      </c>
      <c r="N25" s="8">
        <f t="shared" si="5"/>
        <v>0.04814814814814814</v>
      </c>
      <c r="O25" s="55"/>
      <c r="P25" s="60">
        <v>0.02170138888888889</v>
      </c>
      <c r="Q25" s="59">
        <v>0.030555555555555555</v>
      </c>
      <c r="R25" s="59">
        <v>0.03930555555555556</v>
      </c>
      <c r="S25" s="59">
        <v>0.04814814814814814</v>
      </c>
    </row>
    <row r="26" spans="1:19" ht="53.25" customHeight="1">
      <c r="A26" s="18">
        <v>16</v>
      </c>
      <c r="B26" s="64" t="s">
        <v>86</v>
      </c>
      <c r="C26" s="18" t="s">
        <v>87</v>
      </c>
      <c r="D26" s="19" t="s">
        <v>88</v>
      </c>
      <c r="E26" s="18">
        <v>23</v>
      </c>
      <c r="F26" s="8">
        <v>0.0063425925925925915</v>
      </c>
      <c r="G26" s="8">
        <v>0.012291666666666666</v>
      </c>
      <c r="H26" s="25">
        <v>0.00032407407407407406</v>
      </c>
      <c r="I26" s="8">
        <f t="shared" si="1"/>
        <v>0.006875000000000003</v>
      </c>
      <c r="J26" s="8">
        <f t="shared" si="2"/>
        <v>0.013900462962962958</v>
      </c>
      <c r="K26" s="8">
        <v>0.0002199074074074074</v>
      </c>
      <c r="L26" s="8">
        <f t="shared" si="3"/>
        <v>0.010810185185185194</v>
      </c>
      <c r="M26" s="8">
        <f t="shared" si="4"/>
        <v>0.022962962962962963</v>
      </c>
      <c r="N26" s="8">
        <f t="shared" si="5"/>
        <v>0.04969907407407407</v>
      </c>
      <c r="O26" s="55"/>
      <c r="P26" s="58">
        <v>0.019490740740740743</v>
      </c>
      <c r="Q26" s="59">
        <v>0.026516203703703698</v>
      </c>
      <c r="R26" s="59">
        <v>0.0375462962962963</v>
      </c>
      <c r="S26" s="59">
        <v>0.04969907407407407</v>
      </c>
    </row>
    <row r="27" spans="1:19" ht="52.5" customHeight="1">
      <c r="A27" s="18">
        <v>17</v>
      </c>
      <c r="B27" s="64" t="s">
        <v>104</v>
      </c>
      <c r="C27" s="18" t="s">
        <v>105</v>
      </c>
      <c r="D27" s="19" t="s">
        <v>106</v>
      </c>
      <c r="E27" s="18">
        <v>22</v>
      </c>
      <c r="F27" s="8">
        <v>0.005671296296296296</v>
      </c>
      <c r="G27" s="8">
        <v>0.012187500000000002</v>
      </c>
      <c r="H27" s="25">
        <v>0.0002546296296296296</v>
      </c>
      <c r="I27" s="8">
        <f t="shared" si="1"/>
        <v>0.009606481481481481</v>
      </c>
      <c r="J27" s="8">
        <f t="shared" si="2"/>
        <v>0.019004629629629628</v>
      </c>
      <c r="K27" s="8">
        <v>0.00024305555555555552</v>
      </c>
      <c r="L27" s="8">
        <f t="shared" si="3"/>
        <v>0.009224537037037031</v>
      </c>
      <c r="M27" s="8">
        <f t="shared" si="4"/>
        <v>0.018738425925925922</v>
      </c>
      <c r="N27" s="8">
        <f t="shared" si="5"/>
        <v>0.050428240740740746</v>
      </c>
      <c r="O27" s="55"/>
      <c r="P27" s="58">
        <v>0.022048611111111113</v>
      </c>
      <c r="Q27" s="59">
        <v>0.03144675925925926</v>
      </c>
      <c r="R27" s="59">
        <v>0.04091435185185185</v>
      </c>
      <c r="S27" s="59">
        <v>0.05042824074074074</v>
      </c>
    </row>
    <row r="28" spans="1:19" ht="48.75" customHeight="1">
      <c r="A28" s="18">
        <v>18</v>
      </c>
      <c r="B28" s="64" t="s">
        <v>89</v>
      </c>
      <c r="C28" s="18" t="s">
        <v>90</v>
      </c>
      <c r="D28" s="19" t="s">
        <v>91</v>
      </c>
      <c r="E28" s="18">
        <v>11</v>
      </c>
      <c r="F28" s="8">
        <v>0.007118055555555555</v>
      </c>
      <c r="G28" s="8">
        <v>0.015381944444444443</v>
      </c>
      <c r="H28" s="25">
        <v>0.0001273148148148148</v>
      </c>
      <c r="I28" s="8">
        <f t="shared" si="1"/>
        <v>0.00748842592592593</v>
      </c>
      <c r="J28" s="8">
        <f t="shared" si="2"/>
        <v>0.014930555555555561</v>
      </c>
      <c r="K28" s="8">
        <v>0.00015046296296296297</v>
      </c>
      <c r="L28" s="8">
        <f t="shared" si="3"/>
        <v>0.010231481481481477</v>
      </c>
      <c r="M28" s="8">
        <f t="shared" si="4"/>
        <v>0.02003472222222222</v>
      </c>
      <c r="N28" s="8">
        <f t="shared" si="5"/>
        <v>0.050625</v>
      </c>
      <c r="O28" s="55"/>
      <c r="P28" s="60">
        <v>0.022997685185185187</v>
      </c>
      <c r="Q28" s="59">
        <v>0.03043981481481482</v>
      </c>
      <c r="R28" s="59">
        <v>0.04082175925925926</v>
      </c>
      <c r="S28" s="59">
        <v>0.050625</v>
      </c>
    </row>
    <row r="29" spans="1:19" ht="47.25" customHeight="1">
      <c r="A29" s="18">
        <v>19</v>
      </c>
      <c r="B29" s="64" t="s">
        <v>170</v>
      </c>
      <c r="C29" s="19" t="s">
        <v>172</v>
      </c>
      <c r="D29" s="19" t="s">
        <v>171</v>
      </c>
      <c r="E29" s="18">
        <v>7</v>
      </c>
      <c r="F29" s="8">
        <v>0.0072800925925925915</v>
      </c>
      <c r="G29" s="8">
        <v>0.014606481481481482</v>
      </c>
      <c r="H29" s="25">
        <v>0.00023148148148148146</v>
      </c>
      <c r="I29" s="8">
        <f t="shared" si="1"/>
        <v>0.008553240740740738</v>
      </c>
      <c r="J29" s="8">
        <f t="shared" si="2"/>
        <v>0.017835648148148142</v>
      </c>
      <c r="K29" s="8">
        <v>0.0001273148148148148</v>
      </c>
      <c r="L29" s="8">
        <f t="shared" si="3"/>
        <v>0.008877314814814824</v>
      </c>
      <c r="M29" s="8">
        <f t="shared" si="4"/>
        <v>0.018020833333333333</v>
      </c>
      <c r="N29" s="8">
        <f t="shared" si="5"/>
        <v>0.050821759259259254</v>
      </c>
      <c r="O29" s="55"/>
      <c r="P29" s="60">
        <v>0.023391203703703702</v>
      </c>
      <c r="Q29" s="59">
        <v>0.032673611111111105</v>
      </c>
      <c r="R29" s="59">
        <v>0.041678240740740745</v>
      </c>
      <c r="S29" s="59">
        <v>0.050821759259259254</v>
      </c>
    </row>
    <row r="30" spans="1:19" ht="49.5" customHeight="1">
      <c r="A30" s="18">
        <v>20</v>
      </c>
      <c r="B30" s="64" t="s">
        <v>133</v>
      </c>
      <c r="C30" s="19" t="s">
        <v>134</v>
      </c>
      <c r="D30" s="19" t="s">
        <v>135</v>
      </c>
      <c r="E30" s="18">
        <v>12</v>
      </c>
      <c r="F30" s="8">
        <v>0.006296296296296296</v>
      </c>
      <c r="G30" s="8">
        <v>0.013148148148148147</v>
      </c>
      <c r="H30" s="25">
        <v>0.0002199074074074074</v>
      </c>
      <c r="I30" s="8">
        <f t="shared" si="1"/>
        <v>0.008680555555555558</v>
      </c>
      <c r="J30" s="8">
        <f t="shared" si="2"/>
        <v>0.01746527777777778</v>
      </c>
      <c r="K30" s="8">
        <v>0.00017361111111111112</v>
      </c>
      <c r="L30" s="8">
        <f t="shared" si="3"/>
        <v>0.009988425925925921</v>
      </c>
      <c r="M30" s="8">
        <f t="shared" si="4"/>
        <v>0.020347222222222218</v>
      </c>
      <c r="N30" s="8">
        <f t="shared" si="5"/>
        <v>0.05135416666666666</v>
      </c>
      <c r="O30" s="55"/>
      <c r="P30" s="60">
        <v>0.022048611111111113</v>
      </c>
      <c r="Q30" s="59">
        <v>0.030833333333333334</v>
      </c>
      <c r="R30" s="59">
        <v>0.04099537037037037</v>
      </c>
      <c r="S30" s="59">
        <v>0.051354166666666666</v>
      </c>
    </row>
    <row r="31" spans="1:19" ht="47.25" customHeight="1">
      <c r="A31" s="18">
        <v>21</v>
      </c>
      <c r="B31" s="64" t="s">
        <v>141</v>
      </c>
      <c r="C31" s="19" t="s">
        <v>142</v>
      </c>
      <c r="D31" s="19" t="s">
        <v>143</v>
      </c>
      <c r="E31" s="18">
        <v>28</v>
      </c>
      <c r="F31" s="8">
        <v>0.005960648148148149</v>
      </c>
      <c r="G31" s="8">
        <v>0.012627314814814815</v>
      </c>
      <c r="H31" s="25">
        <v>0.00023148148148148146</v>
      </c>
      <c r="I31" s="8">
        <f t="shared" si="1"/>
        <v>0.008692129629629631</v>
      </c>
      <c r="J31" s="8">
        <f t="shared" si="2"/>
        <v>0.01766203703703704</v>
      </c>
      <c r="K31" s="8">
        <v>0.001979166666666667</v>
      </c>
      <c r="L31" s="8">
        <f t="shared" si="3"/>
        <v>0.009618055555555553</v>
      </c>
      <c r="M31" s="8">
        <f t="shared" si="4"/>
        <v>0.019074074074074077</v>
      </c>
      <c r="N31" s="8">
        <f t="shared" si="5"/>
        <v>0.05157407407407407</v>
      </c>
      <c r="O31" s="55"/>
      <c r="P31" s="60">
        <v>0.021550925925925928</v>
      </c>
      <c r="Q31" s="59">
        <v>0.030520833333333334</v>
      </c>
      <c r="R31" s="59">
        <v>0.042118055555555554</v>
      </c>
      <c r="S31" s="59">
        <v>0.05157407407407408</v>
      </c>
    </row>
    <row r="32" spans="1:19" ht="48" customHeight="1">
      <c r="A32" s="18">
        <v>22</v>
      </c>
      <c r="B32" s="64" t="s">
        <v>153</v>
      </c>
      <c r="C32" s="19" t="s">
        <v>154</v>
      </c>
      <c r="D32" s="19" t="s">
        <v>155</v>
      </c>
      <c r="E32" s="18">
        <v>9</v>
      </c>
      <c r="F32" s="8">
        <v>0.005925925925925926</v>
      </c>
      <c r="G32" s="8">
        <v>0.012777777777777777</v>
      </c>
      <c r="H32" s="25">
        <v>4.6296296296296294E-05</v>
      </c>
      <c r="I32" s="8">
        <f t="shared" si="1"/>
        <v>0.007789351851851855</v>
      </c>
      <c r="J32" s="8">
        <f t="shared" si="2"/>
        <v>0.01590277777777778</v>
      </c>
      <c r="K32" s="8">
        <v>0.00017361111111111112</v>
      </c>
      <c r="L32" s="8">
        <f t="shared" si="3"/>
        <v>0.01144675925925926</v>
      </c>
      <c r="M32" s="8">
        <f t="shared" si="4"/>
        <v>0.02391203703703704</v>
      </c>
      <c r="N32" s="8">
        <f t="shared" si="5"/>
        <v>0.0528125</v>
      </c>
      <c r="O32" s="55"/>
      <c r="P32" s="60">
        <v>0.020613425925925927</v>
      </c>
      <c r="Q32" s="59">
        <v>0.02872685185185185</v>
      </c>
      <c r="R32" s="59">
        <v>0.04034722222222222</v>
      </c>
      <c r="S32" s="59">
        <v>0.052812500000000005</v>
      </c>
    </row>
    <row r="33" spans="1:19" ht="51" customHeight="1">
      <c r="A33" s="18">
        <v>23</v>
      </c>
      <c r="B33" s="64" t="s">
        <v>98</v>
      </c>
      <c r="C33" s="18" t="s">
        <v>99</v>
      </c>
      <c r="D33" s="19" t="s">
        <v>100</v>
      </c>
      <c r="E33" s="18">
        <v>13</v>
      </c>
      <c r="F33" s="8">
        <v>0.005717592592592593</v>
      </c>
      <c r="G33" s="8">
        <v>0.011562499999999998</v>
      </c>
      <c r="H33" s="25">
        <v>9.259259259259259E-05</v>
      </c>
      <c r="I33" s="8">
        <f t="shared" si="1"/>
        <v>0.00859953703703704</v>
      </c>
      <c r="J33" s="8">
        <f t="shared" si="2"/>
        <v>0.017407407407407413</v>
      </c>
      <c r="K33" s="8">
        <v>0.000798611111111111</v>
      </c>
      <c r="L33" s="8">
        <f t="shared" si="3"/>
        <v>0.013749999999999991</v>
      </c>
      <c r="M33" s="8">
        <f t="shared" si="4"/>
        <v>0.02862268518518518</v>
      </c>
      <c r="N33" s="8">
        <f t="shared" si="5"/>
        <v>0.0584837962962963</v>
      </c>
      <c r="O33" s="55"/>
      <c r="P33" s="60">
        <v>0.02025462962962963</v>
      </c>
      <c r="Q33" s="59">
        <v>0.0290625</v>
      </c>
      <c r="R33" s="59">
        <v>0.04361111111111111</v>
      </c>
      <c r="S33" s="59">
        <v>0.0584837962962963</v>
      </c>
    </row>
    <row r="37" spans="2:9" ht="15">
      <c r="B37" t="s">
        <v>164</v>
      </c>
      <c r="G37" s="77" t="s">
        <v>166</v>
      </c>
      <c r="H37" s="77"/>
      <c r="I37" s="77"/>
    </row>
    <row r="39" spans="2:9" ht="15">
      <c r="B39" t="s">
        <v>163</v>
      </c>
      <c r="G39" s="77" t="s">
        <v>165</v>
      </c>
      <c r="H39" s="77"/>
      <c r="I39" s="77"/>
    </row>
  </sheetData>
  <sheetProtection/>
  <mergeCells count="10">
    <mergeCell ref="A5:C5"/>
    <mergeCell ref="A1:O1"/>
    <mergeCell ref="A3:C3"/>
    <mergeCell ref="J3:O3"/>
    <mergeCell ref="A4:C4"/>
    <mergeCell ref="J4:O4"/>
    <mergeCell ref="D6:I6"/>
    <mergeCell ref="A8:C8"/>
    <mergeCell ref="G37:I37"/>
    <mergeCell ref="G39:I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2011-03-26T18:05:15Z</cp:lastPrinted>
  <dcterms:created xsi:type="dcterms:W3CDTF">2006-09-28T05:33:49Z</dcterms:created>
  <dcterms:modified xsi:type="dcterms:W3CDTF">2011-04-04T05:11:42Z</dcterms:modified>
  <cp:category/>
  <cp:version/>
  <cp:contentType/>
  <cp:contentStatus/>
</cp:coreProperties>
</file>