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10125" activeTab="0"/>
  </bookViews>
  <sheets>
    <sheet name="Победители и призеры" sheetId="1" r:id="rId1"/>
    <sheet name="М. По 4 этапам" sheetId="2" r:id="rId2"/>
    <sheet name="ж. По 4 этапам" sheetId="3" r:id="rId3"/>
    <sheet name="М.возр. По 4 этапам" sheetId="4" r:id="rId4"/>
    <sheet name="ж.возр по 4 этапам" sheetId="5" r:id="rId5"/>
    <sheet name="Статистика" sheetId="6" r:id="rId6"/>
  </sheets>
  <definedNames/>
  <calcPr fullCalcOnLoad="1"/>
</workbook>
</file>

<file path=xl/sharedStrings.xml><?xml version="1.0" encoding="utf-8"?>
<sst xmlns="http://schemas.openxmlformats.org/spreadsheetml/2006/main" count="620" uniqueCount="201">
  <si>
    <t>Имя Фамилия</t>
  </si>
  <si>
    <t>Год рождения</t>
  </si>
  <si>
    <t>Клуб</t>
  </si>
  <si>
    <t>Номер</t>
  </si>
  <si>
    <t>Этап 1</t>
  </si>
  <si>
    <t>Этап 2</t>
  </si>
  <si>
    <t>Этап 3</t>
  </si>
  <si>
    <t>Этап 4</t>
  </si>
  <si>
    <t>Этап 5</t>
  </si>
  <si>
    <t>Яшков Владимир</t>
  </si>
  <si>
    <t>Динамо-25</t>
  </si>
  <si>
    <t>Кривенков Сергей</t>
  </si>
  <si>
    <t>SMC</t>
  </si>
  <si>
    <t>Киреев Иван</t>
  </si>
  <si>
    <t>лично</t>
  </si>
  <si>
    <t>Лесин Александр</t>
  </si>
  <si>
    <t>Ильвовский Алексей</t>
  </si>
  <si>
    <t>СК Альфа-Битца</t>
  </si>
  <si>
    <t>Елькин Андрей</t>
  </si>
  <si>
    <t>Банецкий Виктор</t>
  </si>
  <si>
    <t>СК Ромашково</t>
  </si>
  <si>
    <t>Фридман Михаил</t>
  </si>
  <si>
    <t>Кучеренко Андрей</t>
  </si>
  <si>
    <t>Кучеренко Антон</t>
  </si>
  <si>
    <t>Рублёво</t>
  </si>
  <si>
    <t>Кузнецов Иван</t>
  </si>
  <si>
    <t>ДЮСШ-93</t>
  </si>
  <si>
    <t>Баранов Анатолий</t>
  </si>
  <si>
    <t>Морозов Дмитрий</t>
  </si>
  <si>
    <t>ЦСКА</t>
  </si>
  <si>
    <t>Михайлюк Максим</t>
  </si>
  <si>
    <t>Спартак</t>
  </si>
  <si>
    <t>Смирнов Сергей</t>
  </si>
  <si>
    <t>Френклах Яков</t>
  </si>
  <si>
    <t>АК МАИ</t>
  </si>
  <si>
    <t>Шишков Алексей</t>
  </si>
  <si>
    <t>Дегтярь Сергей</t>
  </si>
  <si>
    <t>IRC</t>
  </si>
  <si>
    <t>Будник Александр</t>
  </si>
  <si>
    <t>World Class</t>
  </si>
  <si>
    <t>Журавлёв Сергей</t>
  </si>
  <si>
    <t>Качуровский Артём</t>
  </si>
  <si>
    <t>Velogearance</t>
  </si>
  <si>
    <t>Господарский Владимир</t>
  </si>
  <si>
    <t>UniCredit Ski Team</t>
  </si>
  <si>
    <t>Еремихин Глеб</t>
  </si>
  <si>
    <t>Савельев Сергей</t>
  </si>
  <si>
    <t>Полозов Алексей</t>
  </si>
  <si>
    <t>САО</t>
  </si>
  <si>
    <t>Полозов Антон</t>
  </si>
  <si>
    <t>ЮАО</t>
  </si>
  <si>
    <t>Изместьев Алексей</t>
  </si>
  <si>
    <t>Ноговицын Николай</t>
  </si>
  <si>
    <t>Малеев Григорий</t>
  </si>
  <si>
    <t>Подгорнов Кирилл</t>
  </si>
  <si>
    <t>Новиков Сергей</t>
  </si>
  <si>
    <t>Клименов Михаил</t>
  </si>
  <si>
    <t>Демещик Павел</t>
  </si>
  <si>
    <t>ТК МАИ</t>
  </si>
  <si>
    <t>Шварц Михаил</t>
  </si>
  <si>
    <t>Малахов Борис</t>
  </si>
  <si>
    <t>Рахманов Евгений</t>
  </si>
  <si>
    <t>Зыков Виталий</t>
  </si>
  <si>
    <t>Москва</t>
  </si>
  <si>
    <t>Головко Валерий</t>
  </si>
  <si>
    <t>Алимов Роман</t>
  </si>
  <si>
    <t>Сакович Антон</t>
  </si>
  <si>
    <t>Кожевников Константин</t>
  </si>
  <si>
    <t>Рыбчинский Дмитрий</t>
  </si>
  <si>
    <t>Альфа-Битца</t>
  </si>
  <si>
    <t xml:space="preserve"> Лесин Григорий</t>
  </si>
  <si>
    <t>Москомпасс-Ориента</t>
  </si>
  <si>
    <t>Гришин Дмитрий</t>
  </si>
  <si>
    <t>Евграфов Валерий</t>
  </si>
  <si>
    <t>Сигматек</t>
  </si>
  <si>
    <t>Арсеньев Петр</t>
  </si>
  <si>
    <t>Лакеев Максим</t>
  </si>
  <si>
    <t>Ромашково</t>
  </si>
  <si>
    <t>Никитин Константин</t>
  </si>
  <si>
    <t>Евсин Олег</t>
  </si>
  <si>
    <t>Кувшинов Даниил</t>
  </si>
  <si>
    <t>Жуков Андрей</t>
  </si>
  <si>
    <t>World Class Outdoor Team</t>
  </si>
  <si>
    <t>Шорохов Сергей</t>
  </si>
  <si>
    <t>Александров Григорий</t>
  </si>
  <si>
    <t>Федоров Алексей</t>
  </si>
  <si>
    <t>Смирнов Руслан</t>
  </si>
  <si>
    <t>Добронравов Илья</t>
  </si>
  <si>
    <t>Воробьев Сергей</t>
  </si>
  <si>
    <t>Зарайск</t>
  </si>
  <si>
    <t>Бубнов Всеволод</t>
  </si>
  <si>
    <t>Кистенев Андрей</t>
  </si>
  <si>
    <t>Кромский Евгений</t>
  </si>
  <si>
    <t>Ястребков Константин</t>
  </si>
  <si>
    <t>Калинин Олег</t>
  </si>
  <si>
    <t>ОМЕГА</t>
  </si>
  <si>
    <t>Мамаев Денис</t>
  </si>
  <si>
    <t>Власов Юрий</t>
  </si>
  <si>
    <t>Кудряшов Юрий</t>
  </si>
  <si>
    <t>Динамо-24</t>
  </si>
  <si>
    <t>Морозов Владимир</t>
  </si>
  <si>
    <t>Демидов Максим</t>
  </si>
  <si>
    <t>Желудев Сергей</t>
  </si>
  <si>
    <t>Военный ун-т</t>
  </si>
  <si>
    <t>Селин Андрей</t>
  </si>
  <si>
    <t>МАИ</t>
  </si>
  <si>
    <t>Жданов Илья</t>
  </si>
  <si>
    <t>Журавлев Денис</t>
  </si>
  <si>
    <t>Зеленоград</t>
  </si>
  <si>
    <t>Лукин Николай</t>
  </si>
  <si>
    <t>CAVEX</t>
  </si>
  <si>
    <t>Лукин Алексей</t>
  </si>
  <si>
    <t>Провалов Денис</t>
  </si>
  <si>
    <t>Валянский Максим</t>
  </si>
  <si>
    <t>Куницын Юрий</t>
  </si>
  <si>
    <t>Кунцево-Орса</t>
  </si>
  <si>
    <t>Гелемеев Михаил</t>
  </si>
  <si>
    <t>Рамазанов Александр</t>
  </si>
  <si>
    <t>Mipt-o-team</t>
  </si>
  <si>
    <t>Боровой Игорь</t>
  </si>
  <si>
    <t>Котков Андрей</t>
  </si>
  <si>
    <t>СИА-Спорт</t>
  </si>
  <si>
    <t>Калинов Алексей</t>
  </si>
  <si>
    <t>КАиС МЭИ</t>
  </si>
  <si>
    <t>Федотов Валентин</t>
  </si>
  <si>
    <t>Яковлев Игорь</t>
  </si>
  <si>
    <t>Назаров Александр</t>
  </si>
  <si>
    <t>Тимохин Алексей</t>
  </si>
  <si>
    <t>Дюжаков Алексей</t>
  </si>
  <si>
    <t>Кадлубинский Евгений</t>
  </si>
  <si>
    <t>Арестов Валерий</t>
  </si>
  <si>
    <t>Жемчужкин Виктор</t>
  </si>
  <si>
    <t>Денисов Олег</t>
  </si>
  <si>
    <t>Кручинин Евгений</t>
  </si>
  <si>
    <t>Козлов Антон</t>
  </si>
  <si>
    <t>Константинов Дмитрий</t>
  </si>
  <si>
    <t>Зворыкин Владимир</t>
  </si>
  <si>
    <t>Дунаев Александр</t>
  </si>
  <si>
    <t>Стариков Александр</t>
  </si>
  <si>
    <t>Соколов Борис</t>
  </si>
  <si>
    <t>Дюжаков Никита</t>
  </si>
  <si>
    <t>Щепеткин Алексей</t>
  </si>
  <si>
    <t>Краснознаменск</t>
  </si>
  <si>
    <t>Чистяков Сергей</t>
  </si>
  <si>
    <t>Зотов Максим</t>
  </si>
  <si>
    <t>МГУ</t>
  </si>
  <si>
    <t>Ильвовский Дмитрий</t>
  </si>
  <si>
    <t>Сидоров Иван</t>
  </si>
  <si>
    <t>Родиков Николай</t>
  </si>
  <si>
    <t>Менжак Олег</t>
  </si>
  <si>
    <t>Гуляев Виктор</t>
  </si>
  <si>
    <t>Карцов Сергей</t>
  </si>
  <si>
    <t>Чуриков Максим</t>
  </si>
  <si>
    <t>skisport.ru</t>
  </si>
  <si>
    <t>Львов Вячеслав</t>
  </si>
  <si>
    <t>Кардашев Юрий</t>
  </si>
  <si>
    <t>Гаврилов Александр</t>
  </si>
  <si>
    <t>Благов Александр</t>
  </si>
  <si>
    <t>Шанаев Андрей</t>
  </si>
  <si>
    <t>Морозова Светлана</t>
  </si>
  <si>
    <t>Кучеренко Ольга</t>
  </si>
  <si>
    <t>Дмитриева Татьяна</t>
  </si>
  <si>
    <t>Кукуева Ирина</t>
  </si>
  <si>
    <t>Кузнецова Юлия</t>
  </si>
  <si>
    <t>Малеева Екатерина</t>
  </si>
  <si>
    <t>Малеева Татьяна</t>
  </si>
  <si>
    <t>Турсунова Жанетт</t>
  </si>
  <si>
    <t>Тафинцева Анастасия</t>
  </si>
  <si>
    <t>Алешина Мария</t>
  </si>
  <si>
    <t>Арена</t>
  </si>
  <si>
    <t>Золотарева Ксения</t>
  </si>
  <si>
    <t>РГУНГ</t>
  </si>
  <si>
    <t>Мосина Ксения</t>
  </si>
  <si>
    <t>Сафронова Ирина</t>
  </si>
  <si>
    <t>Арена-Craft</t>
  </si>
  <si>
    <t>Бочарова Екатерина</t>
  </si>
  <si>
    <t>Мирошниченко Елена</t>
  </si>
  <si>
    <t>Рыбакова Елена</t>
  </si>
  <si>
    <t>Журавлёва Жанна</t>
  </si>
  <si>
    <t>Варшавец Светлана</t>
  </si>
  <si>
    <t>Волознёва Людмила</t>
  </si>
  <si>
    <t>Чугункова Екатерина</t>
  </si>
  <si>
    <t>Тамурка Валерия</t>
  </si>
  <si>
    <t>Лучший по возрасту</t>
  </si>
  <si>
    <t>Очки за 4 лучших этапа</t>
  </si>
  <si>
    <t>Лучший классист</t>
  </si>
  <si>
    <t>Лучший конькист</t>
  </si>
  <si>
    <t>Распределение участников по дистанциям и стилям</t>
  </si>
  <si>
    <t>Этапы</t>
  </si>
  <si>
    <t>Стили</t>
  </si>
  <si>
    <t>Дистанции</t>
  </si>
  <si>
    <t>Всего стартовавших</t>
  </si>
  <si>
    <t>Все дистанции</t>
  </si>
  <si>
    <t>М</t>
  </si>
  <si>
    <t>Ж</t>
  </si>
  <si>
    <t>Кл</t>
  </si>
  <si>
    <t>Св</t>
  </si>
  <si>
    <t>Итого</t>
  </si>
  <si>
    <t>в среднем на этапе</t>
  </si>
  <si>
    <t>Всего участников:</t>
  </si>
  <si>
    <t>В среднем стартов на участника: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</si>
</sst>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Статистика!$B$19</c:f>
              <c:strCache>
                <c:ptCount val="1"/>
                <c:pt idx="0">
                  <c:v>Всего участников: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Статистика!$A$20:$A$21</c:f>
              <c:strCache/>
            </c:strRef>
          </c:cat>
          <c:val>
            <c:numRef>
              <c:f>Статистика!$B$20:$B$21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Статистика!$M$2</c:f>
              <c:strCache>
                <c:ptCount val="1"/>
                <c:pt idx="0">
                  <c:v>Всего стартовавших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Статистика!$A$5:$A$14</c:f>
              <c:numCache/>
            </c:numRef>
          </c:cat>
          <c:val>
            <c:numRef>
              <c:f>Статистика!$M$5:$M$14</c:f>
              <c:numCache/>
            </c:numRef>
          </c:val>
        </c:ser>
        <c:axId val="51429710"/>
        <c:axId val="50204567"/>
      </c:barChart>
      <c:catAx>
        <c:axId val="51429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Этапы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04567"/>
        <c:crosses val="autoZero"/>
        <c:auto val="0"/>
        <c:lblOffset val="100"/>
        <c:tickLblSkip val="2"/>
        <c:noMultiLvlLbl val="0"/>
      </c:catAx>
      <c:valAx>
        <c:axId val="50204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29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85725</xdr:rowOff>
    </xdr:from>
    <xdr:to>
      <xdr:col>5</xdr:col>
      <xdr:colOff>9525</xdr:colOff>
      <xdr:row>31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34861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9</xdr:col>
      <xdr:colOff>600075</xdr:colOff>
      <xdr:row>31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0"/>
          <a:ext cx="398145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5</xdr:row>
      <xdr:rowOff>123825</xdr:rowOff>
    </xdr:from>
    <xdr:to>
      <xdr:col>13</xdr:col>
      <xdr:colOff>676275</xdr:colOff>
      <xdr:row>30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933450"/>
          <a:ext cx="31527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31</xdr:row>
      <xdr:rowOff>123825</xdr:rowOff>
    </xdr:from>
    <xdr:to>
      <xdr:col>4</xdr:col>
      <xdr:colOff>0</xdr:colOff>
      <xdr:row>42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5143500"/>
          <a:ext cx="14763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57150</xdr:rowOff>
    </xdr:from>
    <xdr:to>
      <xdr:col>5</xdr:col>
      <xdr:colOff>228600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47625" y="4429125"/>
        <a:ext cx="36099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18</xdr:row>
      <xdr:rowOff>85725</xdr:rowOff>
    </xdr:from>
    <xdr:to>
      <xdr:col>12</xdr:col>
      <xdr:colOff>1028700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4781550" y="3000375"/>
        <a:ext cx="44767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3:G43"/>
  <sheetViews>
    <sheetView tabSelected="1" workbookViewId="0" topLeftCell="A1">
      <selection activeCell="A33" sqref="A33"/>
    </sheetView>
  </sheetViews>
  <sheetFormatPr defaultColWidth="9.00390625" defaultRowHeight="12.75"/>
  <cols>
    <col min="1" max="16384" width="9.125" style="4" customWidth="1"/>
  </cols>
  <sheetData>
    <row r="1" s="3" customFormat="1" ht="12.75"/>
    <row r="2" s="3" customFormat="1" ht="12.75"/>
    <row r="3" s="3" customFormat="1" ht="12.75"/>
    <row r="4" s="3" customFormat="1" ht="12.75"/>
    <row r="5" s="3" customFormat="1" ht="12.75"/>
    <row r="6" s="3" customFormat="1" ht="12.75"/>
    <row r="7" s="3" customFormat="1" ht="12.75"/>
    <row r="8" s="3" customFormat="1" ht="12.75"/>
    <row r="9" s="3" customFormat="1" ht="12.75"/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33" spans="6:7" ht="12.75">
      <c r="F33" s="3" t="s">
        <v>185</v>
      </c>
      <c r="G33" s="3"/>
    </row>
    <row r="34" ht="12.75">
      <c r="F34" s="2" t="s">
        <v>149</v>
      </c>
    </row>
    <row r="35" ht="12.75">
      <c r="F35" s="2" t="s">
        <v>164</v>
      </c>
    </row>
    <row r="37" ht="12.75">
      <c r="F37" s="4" t="s">
        <v>186</v>
      </c>
    </row>
    <row r="38" ht="12.75">
      <c r="F38" s="2" t="s">
        <v>56</v>
      </c>
    </row>
    <row r="39" ht="12.75">
      <c r="F39" s="2" t="s">
        <v>161</v>
      </c>
    </row>
    <row r="41" ht="12.75">
      <c r="F41" s="4" t="s">
        <v>183</v>
      </c>
    </row>
    <row r="42" ht="12.75">
      <c r="F42" s="2" t="s">
        <v>150</v>
      </c>
    </row>
    <row r="43" ht="12.75">
      <c r="F43" s="2" t="s">
        <v>162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bestFit="1" customWidth="1"/>
    <col min="2" max="2" width="22.75390625" style="0" bestFit="1" customWidth="1"/>
  </cols>
  <sheetData>
    <row r="1" spans="2:11" ht="12.7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184</v>
      </c>
    </row>
    <row r="2" spans="1:11" ht="12.75">
      <c r="A2">
        <v>1</v>
      </c>
      <c r="B2" s="2" t="s">
        <v>56</v>
      </c>
      <c r="C2" s="4">
        <v>1982</v>
      </c>
      <c r="D2" s="4" t="s">
        <v>14</v>
      </c>
      <c r="E2" s="4">
        <v>1094</v>
      </c>
      <c r="F2" s="4">
        <v>130</v>
      </c>
      <c r="G2" s="4">
        <v>126</v>
      </c>
      <c r="H2" s="4">
        <v>0</v>
      </c>
      <c r="I2" s="4">
        <v>130</v>
      </c>
      <c r="J2" s="4">
        <v>130</v>
      </c>
      <c r="K2" s="4">
        <f aca="true" t="shared" si="0" ref="K2:K33">SUM(F2:J2)</f>
        <v>516</v>
      </c>
    </row>
    <row r="3" spans="1:11" ht="12.75">
      <c r="A3">
        <f>A2+1</f>
        <v>2</v>
      </c>
      <c r="B3" s="2" t="s">
        <v>90</v>
      </c>
      <c r="C3" s="4">
        <v>1983</v>
      </c>
      <c r="D3" s="4" t="s">
        <v>14</v>
      </c>
      <c r="E3" s="4">
        <v>154</v>
      </c>
      <c r="F3" s="4">
        <v>0</v>
      </c>
      <c r="G3" s="4">
        <v>121</v>
      </c>
      <c r="H3" s="4">
        <v>127</v>
      </c>
      <c r="I3" s="4">
        <v>130</v>
      </c>
      <c r="J3" s="4">
        <v>130</v>
      </c>
      <c r="K3" s="4">
        <f t="shared" si="0"/>
        <v>508</v>
      </c>
    </row>
    <row r="4" spans="1:11" ht="12.75">
      <c r="A4">
        <f aca="true" t="shared" si="1" ref="A4:A67">A3+1</f>
        <v>3</v>
      </c>
      <c r="B4" s="2" t="s">
        <v>85</v>
      </c>
      <c r="C4" s="4">
        <v>1986</v>
      </c>
      <c r="D4" s="4" t="s">
        <v>20</v>
      </c>
      <c r="E4" s="4">
        <v>398</v>
      </c>
      <c r="F4" s="4">
        <v>0</v>
      </c>
      <c r="G4" s="4">
        <v>130</v>
      </c>
      <c r="H4" s="4">
        <v>130</v>
      </c>
      <c r="I4" s="4">
        <v>126</v>
      </c>
      <c r="J4" s="4">
        <v>119</v>
      </c>
      <c r="K4" s="4">
        <f t="shared" si="0"/>
        <v>505</v>
      </c>
    </row>
    <row r="5" spans="1:11" ht="12.75">
      <c r="A5">
        <f t="shared" si="1"/>
        <v>4</v>
      </c>
      <c r="B5" s="4" t="s">
        <v>38</v>
      </c>
      <c r="C5" s="4">
        <v>1972</v>
      </c>
      <c r="D5" s="4" t="s">
        <v>39</v>
      </c>
      <c r="E5" s="4">
        <v>771</v>
      </c>
      <c r="F5" s="4">
        <v>127</v>
      </c>
      <c r="G5" s="4">
        <v>120</v>
      </c>
      <c r="H5" s="4">
        <v>130</v>
      </c>
      <c r="I5" s="4">
        <v>123</v>
      </c>
      <c r="J5" s="4"/>
      <c r="K5" s="4">
        <f t="shared" si="0"/>
        <v>500</v>
      </c>
    </row>
    <row r="6" spans="1:11" ht="12.75">
      <c r="A6">
        <f t="shared" si="1"/>
        <v>5</v>
      </c>
      <c r="B6" s="4" t="s">
        <v>149</v>
      </c>
      <c r="C6" s="4">
        <v>1954</v>
      </c>
      <c r="D6" s="4" t="s">
        <v>14</v>
      </c>
      <c r="E6" s="4">
        <v>384</v>
      </c>
      <c r="F6" s="4">
        <v>120</v>
      </c>
      <c r="G6" s="4">
        <v>130</v>
      </c>
      <c r="H6" s="4">
        <v>122</v>
      </c>
      <c r="I6" s="4"/>
      <c r="J6" s="4">
        <v>120</v>
      </c>
      <c r="K6" s="4">
        <f t="shared" si="0"/>
        <v>492</v>
      </c>
    </row>
    <row r="7" spans="1:11" ht="12.75">
      <c r="A7">
        <f t="shared" si="1"/>
        <v>6</v>
      </c>
      <c r="B7" s="4" t="s">
        <v>150</v>
      </c>
      <c r="C7" s="4">
        <v>1951</v>
      </c>
      <c r="D7" s="4" t="s">
        <v>20</v>
      </c>
      <c r="E7" s="4">
        <v>1143</v>
      </c>
      <c r="F7" s="4">
        <v>130</v>
      </c>
      <c r="G7" s="4">
        <v>118</v>
      </c>
      <c r="H7" s="4">
        <v>118</v>
      </c>
      <c r="I7" s="4"/>
      <c r="J7" s="4">
        <v>124</v>
      </c>
      <c r="K7" s="4">
        <f t="shared" si="0"/>
        <v>490</v>
      </c>
    </row>
    <row r="8" spans="1:11" ht="12.75">
      <c r="A8">
        <f t="shared" si="1"/>
        <v>7</v>
      </c>
      <c r="B8" s="4" t="s">
        <v>59</v>
      </c>
      <c r="C8" s="4">
        <v>1961</v>
      </c>
      <c r="D8" s="4" t="s">
        <v>20</v>
      </c>
      <c r="E8" s="4">
        <v>122</v>
      </c>
      <c r="F8" s="4"/>
      <c r="G8" s="4">
        <v>124</v>
      </c>
      <c r="H8" s="4">
        <v>123</v>
      </c>
      <c r="I8" s="4">
        <v>121</v>
      </c>
      <c r="J8" s="4">
        <v>119</v>
      </c>
      <c r="K8" s="4">
        <f t="shared" si="0"/>
        <v>487</v>
      </c>
    </row>
    <row r="9" spans="1:11" ht="12.75">
      <c r="A9">
        <f t="shared" si="1"/>
        <v>8</v>
      </c>
      <c r="B9" s="4" t="s">
        <v>88</v>
      </c>
      <c r="C9" s="4">
        <v>1978</v>
      </c>
      <c r="D9" s="4" t="s">
        <v>89</v>
      </c>
      <c r="E9" s="4">
        <v>290</v>
      </c>
      <c r="F9" s="4">
        <v>0</v>
      </c>
      <c r="G9" s="4">
        <v>112</v>
      </c>
      <c r="H9" s="4">
        <v>116</v>
      </c>
      <c r="I9" s="4">
        <v>113</v>
      </c>
      <c r="J9" s="4">
        <v>111</v>
      </c>
      <c r="K9" s="4">
        <f t="shared" si="0"/>
        <v>452</v>
      </c>
    </row>
    <row r="10" spans="1:11" ht="12.75">
      <c r="A10">
        <f t="shared" si="1"/>
        <v>9</v>
      </c>
      <c r="B10" s="4" t="s">
        <v>19</v>
      </c>
      <c r="C10" s="4">
        <v>1955</v>
      </c>
      <c r="D10" s="4" t="s">
        <v>20</v>
      </c>
      <c r="E10" s="4">
        <v>809</v>
      </c>
      <c r="F10" s="4">
        <v>108</v>
      </c>
      <c r="G10" s="4">
        <v>108</v>
      </c>
      <c r="H10" s="4">
        <v>112</v>
      </c>
      <c r="I10" s="4">
        <v>120</v>
      </c>
      <c r="J10" s="4"/>
      <c r="K10" s="4">
        <f t="shared" si="0"/>
        <v>448</v>
      </c>
    </row>
    <row r="11" spans="1:11" ht="12.75">
      <c r="A11">
        <f t="shared" si="1"/>
        <v>10</v>
      </c>
      <c r="B11" s="4" t="s">
        <v>51</v>
      </c>
      <c r="C11" s="4">
        <v>1979</v>
      </c>
      <c r="D11" s="4" t="s">
        <v>14</v>
      </c>
      <c r="E11" s="4">
        <v>823</v>
      </c>
      <c r="F11" s="4">
        <v>108</v>
      </c>
      <c r="G11" s="4"/>
      <c r="H11" s="4">
        <v>114</v>
      </c>
      <c r="I11" s="4">
        <v>113</v>
      </c>
      <c r="J11" s="4">
        <v>111</v>
      </c>
      <c r="K11" s="4">
        <f t="shared" si="0"/>
        <v>446</v>
      </c>
    </row>
    <row r="12" spans="1:11" ht="12.75">
      <c r="A12">
        <f t="shared" si="1"/>
        <v>11</v>
      </c>
      <c r="B12" s="4" t="s">
        <v>18</v>
      </c>
      <c r="C12" s="4">
        <v>1981</v>
      </c>
      <c r="D12" s="4" t="s">
        <v>14</v>
      </c>
      <c r="E12" s="4">
        <v>1149</v>
      </c>
      <c r="F12" s="4">
        <v>113</v>
      </c>
      <c r="G12" s="4"/>
      <c r="H12" s="4">
        <v>110</v>
      </c>
      <c r="I12" s="4">
        <v>107</v>
      </c>
      <c r="J12" s="4">
        <v>109</v>
      </c>
      <c r="K12" s="4">
        <f t="shared" si="0"/>
        <v>439</v>
      </c>
    </row>
    <row r="13" spans="1:11" ht="12.75">
      <c r="A13">
        <f t="shared" si="1"/>
        <v>12</v>
      </c>
      <c r="B13" s="4" t="s">
        <v>61</v>
      </c>
      <c r="C13" s="4">
        <v>1978</v>
      </c>
      <c r="D13" s="4" t="s">
        <v>14</v>
      </c>
      <c r="E13" s="4">
        <v>1093</v>
      </c>
      <c r="F13" s="4">
        <v>111</v>
      </c>
      <c r="G13" s="4">
        <v>108</v>
      </c>
      <c r="H13" s="4">
        <v>111</v>
      </c>
      <c r="I13" s="4">
        <v>108</v>
      </c>
      <c r="J13" s="4"/>
      <c r="K13" s="4">
        <f t="shared" si="0"/>
        <v>438</v>
      </c>
    </row>
    <row r="14" spans="1:11" ht="12.75">
      <c r="A14">
        <f t="shared" si="1"/>
        <v>13</v>
      </c>
      <c r="B14" s="4" t="s">
        <v>73</v>
      </c>
      <c r="C14" s="4">
        <v>1966</v>
      </c>
      <c r="D14" s="4" t="s">
        <v>74</v>
      </c>
      <c r="E14" s="4">
        <v>845</v>
      </c>
      <c r="F14" s="4">
        <v>0</v>
      </c>
      <c r="G14" s="4">
        <v>114</v>
      </c>
      <c r="H14" s="4">
        <v>112</v>
      </c>
      <c r="I14" s="4">
        <v>109</v>
      </c>
      <c r="J14" s="4">
        <v>102</v>
      </c>
      <c r="K14" s="4">
        <f t="shared" si="0"/>
        <v>437</v>
      </c>
    </row>
    <row r="15" spans="1:11" ht="12.75">
      <c r="A15">
        <f t="shared" si="1"/>
        <v>14</v>
      </c>
      <c r="B15" s="4" t="s">
        <v>75</v>
      </c>
      <c r="C15" s="4">
        <v>1974</v>
      </c>
      <c r="D15" s="4" t="s">
        <v>14</v>
      </c>
      <c r="E15" s="4">
        <v>476</v>
      </c>
      <c r="F15" s="4">
        <v>0</v>
      </c>
      <c r="G15" s="4">
        <v>99</v>
      </c>
      <c r="H15" s="4">
        <v>112</v>
      </c>
      <c r="I15" s="4">
        <v>119</v>
      </c>
      <c r="J15" s="4">
        <v>106</v>
      </c>
      <c r="K15" s="4">
        <f t="shared" si="0"/>
        <v>436</v>
      </c>
    </row>
    <row r="16" spans="1:11" ht="12.75">
      <c r="A16">
        <f t="shared" si="1"/>
        <v>15</v>
      </c>
      <c r="B16" s="4" t="s">
        <v>62</v>
      </c>
      <c r="C16" s="4">
        <v>1977</v>
      </c>
      <c r="D16" s="4" t="s">
        <v>63</v>
      </c>
      <c r="E16" s="4">
        <v>1291</v>
      </c>
      <c r="F16" s="4">
        <v>110</v>
      </c>
      <c r="G16" s="4">
        <v>109</v>
      </c>
      <c r="H16" s="4">
        <v>0</v>
      </c>
      <c r="I16" s="4">
        <v>110</v>
      </c>
      <c r="J16" s="4">
        <v>106</v>
      </c>
      <c r="K16" s="4">
        <f t="shared" si="0"/>
        <v>435</v>
      </c>
    </row>
    <row r="17" spans="1:11" ht="12.75">
      <c r="A17">
        <f t="shared" si="1"/>
        <v>16</v>
      </c>
      <c r="B17" s="4" t="s">
        <v>33</v>
      </c>
      <c r="C17" s="4">
        <v>1987</v>
      </c>
      <c r="D17" s="4" t="s">
        <v>34</v>
      </c>
      <c r="E17" s="4">
        <v>104</v>
      </c>
      <c r="F17" s="4"/>
      <c r="G17" s="4">
        <v>107</v>
      </c>
      <c r="H17" s="4">
        <v>110</v>
      </c>
      <c r="I17" s="4">
        <v>109</v>
      </c>
      <c r="J17" s="4">
        <v>108</v>
      </c>
      <c r="K17" s="4">
        <f t="shared" si="0"/>
        <v>434</v>
      </c>
    </row>
    <row r="18" spans="1:11" ht="12.75">
      <c r="A18">
        <f t="shared" si="1"/>
        <v>17</v>
      </c>
      <c r="B18" s="4" t="s">
        <v>65</v>
      </c>
      <c r="C18" s="4">
        <v>1978</v>
      </c>
      <c r="D18" s="4" t="s">
        <v>37</v>
      </c>
      <c r="E18" s="4">
        <v>753</v>
      </c>
      <c r="F18" s="4">
        <v>108</v>
      </c>
      <c r="G18" s="4">
        <v>104</v>
      </c>
      <c r="H18" s="4">
        <v>111</v>
      </c>
      <c r="I18" s="4">
        <v>111</v>
      </c>
      <c r="J18" s="4"/>
      <c r="K18" s="4">
        <f t="shared" si="0"/>
        <v>434</v>
      </c>
    </row>
    <row r="19" spans="1:11" ht="12.75">
      <c r="A19">
        <f t="shared" si="1"/>
        <v>18</v>
      </c>
      <c r="B19" s="4" t="s">
        <v>97</v>
      </c>
      <c r="C19" s="4">
        <v>1974</v>
      </c>
      <c r="D19" s="4" t="s">
        <v>26</v>
      </c>
      <c r="E19" s="4">
        <v>1285</v>
      </c>
      <c r="F19" s="4">
        <v>0</v>
      </c>
      <c r="G19" s="4">
        <v>108</v>
      </c>
      <c r="H19" s="4">
        <v>109</v>
      </c>
      <c r="I19" s="4">
        <v>108</v>
      </c>
      <c r="J19" s="4">
        <v>108</v>
      </c>
      <c r="K19" s="4">
        <f t="shared" si="0"/>
        <v>433</v>
      </c>
    </row>
    <row r="20" spans="1:11" ht="12.75">
      <c r="A20">
        <f t="shared" si="1"/>
        <v>19</v>
      </c>
      <c r="B20" s="4" t="s">
        <v>148</v>
      </c>
      <c r="C20" s="4">
        <v>1970</v>
      </c>
      <c r="D20" s="4" t="s">
        <v>14</v>
      </c>
      <c r="E20" s="4">
        <v>737</v>
      </c>
      <c r="F20" s="4"/>
      <c r="G20" s="4">
        <v>110</v>
      </c>
      <c r="H20" s="4">
        <v>120</v>
      </c>
      <c r="I20" s="4">
        <v>104</v>
      </c>
      <c r="J20" s="4">
        <v>93</v>
      </c>
      <c r="K20" s="4">
        <f t="shared" si="0"/>
        <v>427</v>
      </c>
    </row>
    <row r="21" spans="1:11" ht="12.75">
      <c r="A21">
        <f t="shared" si="1"/>
        <v>20</v>
      </c>
      <c r="B21" s="4" t="s">
        <v>22</v>
      </c>
      <c r="C21" s="4">
        <v>1977</v>
      </c>
      <c r="D21" s="4" t="s">
        <v>20</v>
      </c>
      <c r="E21" s="4">
        <v>1137</v>
      </c>
      <c r="F21" s="4">
        <v>111</v>
      </c>
      <c r="G21" s="4"/>
      <c r="H21" s="4">
        <v>105</v>
      </c>
      <c r="I21" s="4">
        <v>105</v>
      </c>
      <c r="J21" s="4">
        <v>105</v>
      </c>
      <c r="K21" s="4">
        <f t="shared" si="0"/>
        <v>426</v>
      </c>
    </row>
    <row r="22" spans="1:11" ht="12.75">
      <c r="A22">
        <f t="shared" si="1"/>
        <v>21</v>
      </c>
      <c r="B22" s="4" t="s">
        <v>11</v>
      </c>
      <c r="C22" s="4">
        <v>1967</v>
      </c>
      <c r="D22" s="4" t="s">
        <v>12</v>
      </c>
      <c r="E22" s="4">
        <v>1049</v>
      </c>
      <c r="F22" s="4">
        <v>102</v>
      </c>
      <c r="G22" s="4"/>
      <c r="H22" s="4">
        <v>105</v>
      </c>
      <c r="I22" s="4">
        <v>107</v>
      </c>
      <c r="J22" s="4">
        <v>107</v>
      </c>
      <c r="K22" s="4">
        <f t="shared" si="0"/>
        <v>421</v>
      </c>
    </row>
    <row r="23" spans="1:11" ht="12.75">
      <c r="A23">
        <f t="shared" si="1"/>
        <v>22</v>
      </c>
      <c r="B23" s="4" t="s">
        <v>23</v>
      </c>
      <c r="C23" s="4">
        <v>1946</v>
      </c>
      <c r="D23" s="4" t="s">
        <v>24</v>
      </c>
      <c r="E23" s="4">
        <v>1140</v>
      </c>
      <c r="F23" s="4">
        <v>105</v>
      </c>
      <c r="G23" s="4">
        <v>105</v>
      </c>
      <c r="H23" s="4"/>
      <c r="I23" s="4">
        <v>105</v>
      </c>
      <c r="J23" s="4">
        <v>105</v>
      </c>
      <c r="K23" s="4">
        <f t="shared" si="0"/>
        <v>420</v>
      </c>
    </row>
    <row r="24" spans="1:11" ht="12.75">
      <c r="A24">
        <f t="shared" si="1"/>
        <v>23</v>
      </c>
      <c r="B24" s="4" t="s">
        <v>46</v>
      </c>
      <c r="C24" s="4">
        <v>1981</v>
      </c>
      <c r="D24" s="4" t="s">
        <v>44</v>
      </c>
      <c r="E24" s="4">
        <v>913</v>
      </c>
      <c r="F24" s="4">
        <v>100</v>
      </c>
      <c r="G24" s="4">
        <v>105</v>
      </c>
      <c r="H24" s="4">
        <v>102</v>
      </c>
      <c r="I24" s="4"/>
      <c r="J24" s="4">
        <v>105</v>
      </c>
      <c r="K24" s="4">
        <f t="shared" si="0"/>
        <v>412</v>
      </c>
    </row>
    <row r="25" spans="1:11" ht="12.75">
      <c r="A25">
        <f t="shared" si="1"/>
        <v>24</v>
      </c>
      <c r="B25" s="4" t="s">
        <v>36</v>
      </c>
      <c r="C25" s="4">
        <v>1971</v>
      </c>
      <c r="D25" s="4" t="s">
        <v>37</v>
      </c>
      <c r="E25" s="4">
        <v>338</v>
      </c>
      <c r="F25" s="4">
        <v>102</v>
      </c>
      <c r="G25" s="4">
        <v>101</v>
      </c>
      <c r="H25" s="4">
        <v>105</v>
      </c>
      <c r="I25" s="4">
        <v>0</v>
      </c>
      <c r="J25" s="4">
        <v>98</v>
      </c>
      <c r="K25" s="4">
        <f t="shared" si="0"/>
        <v>406</v>
      </c>
    </row>
    <row r="26" spans="1:11" ht="12.75">
      <c r="A26">
        <f t="shared" si="1"/>
        <v>25</v>
      </c>
      <c r="B26" s="4" t="s">
        <v>47</v>
      </c>
      <c r="C26" s="4">
        <v>1964</v>
      </c>
      <c r="D26" s="4" t="s">
        <v>48</v>
      </c>
      <c r="E26" s="4">
        <v>1098</v>
      </c>
      <c r="F26" s="4">
        <v>97</v>
      </c>
      <c r="G26" s="4"/>
      <c r="H26" s="4">
        <v>95</v>
      </c>
      <c r="I26" s="4">
        <v>107</v>
      </c>
      <c r="J26" s="4">
        <v>98</v>
      </c>
      <c r="K26" s="4">
        <f t="shared" si="0"/>
        <v>397</v>
      </c>
    </row>
    <row r="27" spans="1:11" ht="12.75">
      <c r="A27">
        <f t="shared" si="1"/>
        <v>26</v>
      </c>
      <c r="B27" s="4" t="s">
        <v>66</v>
      </c>
      <c r="C27" s="4">
        <v>1981</v>
      </c>
      <c r="D27" s="4" t="s">
        <v>44</v>
      </c>
      <c r="E27" s="4">
        <v>745</v>
      </c>
      <c r="F27" s="4">
        <v>100</v>
      </c>
      <c r="G27" s="4"/>
      <c r="H27" s="4">
        <v>99</v>
      </c>
      <c r="I27" s="4">
        <v>98</v>
      </c>
      <c r="J27" s="4">
        <v>99</v>
      </c>
      <c r="K27" s="4">
        <f t="shared" si="0"/>
        <v>396</v>
      </c>
    </row>
    <row r="28" spans="1:11" ht="12.75">
      <c r="A28">
        <f t="shared" si="1"/>
        <v>27</v>
      </c>
      <c r="B28" s="4" t="s">
        <v>60</v>
      </c>
      <c r="C28" s="4">
        <v>1976</v>
      </c>
      <c r="D28" s="4" t="s">
        <v>58</v>
      </c>
      <c r="E28" s="4">
        <v>1090</v>
      </c>
      <c r="F28" s="4"/>
      <c r="G28" s="4">
        <v>98</v>
      </c>
      <c r="H28" s="4">
        <v>101</v>
      </c>
      <c r="I28" s="4">
        <v>99</v>
      </c>
      <c r="J28" s="4">
        <v>98</v>
      </c>
      <c r="K28" s="4">
        <f t="shared" si="0"/>
        <v>396</v>
      </c>
    </row>
    <row r="29" spans="1:11" ht="12.75">
      <c r="A29">
        <f t="shared" si="1"/>
        <v>28</v>
      </c>
      <c r="B29" s="4" t="s">
        <v>25</v>
      </c>
      <c r="C29" s="4">
        <v>1998</v>
      </c>
      <c r="D29" s="4" t="s">
        <v>26</v>
      </c>
      <c r="E29" s="4">
        <v>1138</v>
      </c>
      <c r="F29" s="4">
        <v>81</v>
      </c>
      <c r="G29" s="4">
        <v>105</v>
      </c>
      <c r="H29" s="4">
        <v>105</v>
      </c>
      <c r="I29" s="4">
        <v>0</v>
      </c>
      <c r="J29" s="4">
        <v>105</v>
      </c>
      <c r="K29" s="4">
        <f t="shared" si="0"/>
        <v>396</v>
      </c>
    </row>
    <row r="30" spans="1:11" ht="12.75">
      <c r="A30">
        <f t="shared" si="1"/>
        <v>29</v>
      </c>
      <c r="B30" s="4" t="s">
        <v>15</v>
      </c>
      <c r="C30" s="4">
        <v>1970</v>
      </c>
      <c r="D30" s="4" t="s">
        <v>14</v>
      </c>
      <c r="E30" s="4">
        <v>839</v>
      </c>
      <c r="F30" s="4"/>
      <c r="G30" s="4">
        <v>99</v>
      </c>
      <c r="H30" s="4">
        <v>98</v>
      </c>
      <c r="I30" s="4">
        <v>98</v>
      </c>
      <c r="J30" s="4">
        <v>97</v>
      </c>
      <c r="K30" s="4">
        <f t="shared" si="0"/>
        <v>392</v>
      </c>
    </row>
    <row r="31" spans="1:11" ht="12.75">
      <c r="A31">
        <f t="shared" si="1"/>
        <v>30</v>
      </c>
      <c r="B31" s="4" t="s">
        <v>91</v>
      </c>
      <c r="C31" s="4">
        <v>1972</v>
      </c>
      <c r="D31" s="4" t="s">
        <v>14</v>
      </c>
      <c r="E31" s="4">
        <v>1280</v>
      </c>
      <c r="F31" s="4">
        <v>0</v>
      </c>
      <c r="G31" s="4">
        <v>94</v>
      </c>
      <c r="H31" s="4">
        <v>97</v>
      </c>
      <c r="I31" s="4">
        <v>96</v>
      </c>
      <c r="J31" s="4">
        <v>105</v>
      </c>
      <c r="K31" s="4">
        <f t="shared" si="0"/>
        <v>392</v>
      </c>
    </row>
    <row r="32" spans="1:11" ht="12.75">
      <c r="A32">
        <f t="shared" si="1"/>
        <v>31</v>
      </c>
      <c r="B32" s="4" t="s">
        <v>49</v>
      </c>
      <c r="C32" s="4">
        <v>1998</v>
      </c>
      <c r="D32" s="4" t="s">
        <v>50</v>
      </c>
      <c r="E32" s="4">
        <v>1096</v>
      </c>
      <c r="F32" s="4">
        <v>105</v>
      </c>
      <c r="G32" s="4"/>
      <c r="H32" s="4">
        <v>96</v>
      </c>
      <c r="I32" s="4">
        <v>96</v>
      </c>
      <c r="J32" s="4">
        <v>93</v>
      </c>
      <c r="K32" s="4">
        <f t="shared" si="0"/>
        <v>390</v>
      </c>
    </row>
    <row r="33" spans="1:11" ht="12.75">
      <c r="A33">
        <f t="shared" si="1"/>
        <v>32</v>
      </c>
      <c r="B33" s="4" t="s">
        <v>40</v>
      </c>
      <c r="C33" s="4">
        <v>1986</v>
      </c>
      <c r="D33" s="4" t="s">
        <v>20</v>
      </c>
      <c r="E33" s="4">
        <v>518</v>
      </c>
      <c r="F33" s="4">
        <v>98</v>
      </c>
      <c r="G33" s="4"/>
      <c r="H33" s="4">
        <v>98</v>
      </c>
      <c r="I33" s="4">
        <v>96</v>
      </c>
      <c r="J33" s="4">
        <v>97</v>
      </c>
      <c r="K33" s="4">
        <f t="shared" si="0"/>
        <v>389</v>
      </c>
    </row>
    <row r="34" spans="1:11" ht="12.75">
      <c r="A34">
        <f t="shared" si="1"/>
        <v>33</v>
      </c>
      <c r="B34" s="4" t="s">
        <v>86</v>
      </c>
      <c r="C34" s="4">
        <v>1964</v>
      </c>
      <c r="D34" s="4" t="s">
        <v>14</v>
      </c>
      <c r="E34" s="4">
        <v>31</v>
      </c>
      <c r="F34" s="4">
        <v>0</v>
      </c>
      <c r="G34" s="4">
        <v>97</v>
      </c>
      <c r="H34" s="4">
        <v>99</v>
      </c>
      <c r="I34" s="4">
        <v>96</v>
      </c>
      <c r="J34" s="4">
        <v>96</v>
      </c>
      <c r="K34" s="4">
        <f aca="true" t="shared" si="2" ref="K34:K65">SUM(F34:J34)</f>
        <v>388</v>
      </c>
    </row>
    <row r="35" spans="1:11" ht="12.75">
      <c r="A35">
        <f t="shared" si="1"/>
        <v>34</v>
      </c>
      <c r="B35" s="4" t="s">
        <v>52</v>
      </c>
      <c r="C35" s="4">
        <v>1981</v>
      </c>
      <c r="D35" s="4" t="s">
        <v>20</v>
      </c>
      <c r="E35" s="4">
        <v>346</v>
      </c>
      <c r="F35" s="4">
        <v>98</v>
      </c>
      <c r="G35" s="4"/>
      <c r="H35" s="4">
        <v>98</v>
      </c>
      <c r="I35" s="4">
        <v>94</v>
      </c>
      <c r="J35" s="4">
        <v>97</v>
      </c>
      <c r="K35" s="4">
        <f t="shared" si="2"/>
        <v>387</v>
      </c>
    </row>
    <row r="36" spans="1:11" ht="12.75">
      <c r="A36">
        <f t="shared" si="1"/>
        <v>35</v>
      </c>
      <c r="B36" s="4" t="s">
        <v>28</v>
      </c>
      <c r="C36" s="4">
        <v>1963</v>
      </c>
      <c r="D36" s="4" t="s">
        <v>29</v>
      </c>
      <c r="E36" s="4">
        <v>33</v>
      </c>
      <c r="F36" s="4">
        <v>93</v>
      </c>
      <c r="G36" s="4"/>
      <c r="H36" s="4">
        <v>99</v>
      </c>
      <c r="I36" s="4">
        <v>95</v>
      </c>
      <c r="J36" s="4">
        <v>95</v>
      </c>
      <c r="K36" s="4">
        <f t="shared" si="2"/>
        <v>382</v>
      </c>
    </row>
    <row r="37" spans="1:11" ht="12.75">
      <c r="A37">
        <f t="shared" si="1"/>
        <v>36</v>
      </c>
      <c r="B37" s="4" t="s">
        <v>9</v>
      </c>
      <c r="C37" s="4">
        <v>1968</v>
      </c>
      <c r="D37" s="4" t="s">
        <v>10</v>
      </c>
      <c r="E37" s="4">
        <v>243</v>
      </c>
      <c r="F37" s="4">
        <v>92</v>
      </c>
      <c r="G37" s="4"/>
      <c r="H37" s="4">
        <v>94</v>
      </c>
      <c r="I37" s="4">
        <v>97</v>
      </c>
      <c r="J37" s="4">
        <v>91</v>
      </c>
      <c r="K37" s="4">
        <f t="shared" si="2"/>
        <v>374</v>
      </c>
    </row>
    <row r="38" spans="1:11" ht="12.75">
      <c r="A38">
        <f t="shared" si="1"/>
        <v>37</v>
      </c>
      <c r="B38" s="4" t="s">
        <v>13</v>
      </c>
      <c r="C38" s="4">
        <v>1954</v>
      </c>
      <c r="D38" s="4" t="s">
        <v>14</v>
      </c>
      <c r="E38" s="4">
        <v>1040</v>
      </c>
      <c r="F38" s="4">
        <v>91</v>
      </c>
      <c r="G38" s="4"/>
      <c r="H38" s="4">
        <v>95</v>
      </c>
      <c r="I38" s="4">
        <v>90</v>
      </c>
      <c r="J38" s="4">
        <v>94</v>
      </c>
      <c r="K38" s="4">
        <f t="shared" si="2"/>
        <v>370</v>
      </c>
    </row>
    <row r="39" spans="1:11" ht="12.75">
      <c r="A39">
        <f t="shared" si="1"/>
        <v>38</v>
      </c>
      <c r="B39" s="4" t="s">
        <v>64</v>
      </c>
      <c r="C39" s="4">
        <v>1946</v>
      </c>
      <c r="D39" s="4" t="s">
        <v>14</v>
      </c>
      <c r="E39" s="4">
        <v>21</v>
      </c>
      <c r="F39" s="4"/>
      <c r="G39" s="4">
        <v>96</v>
      </c>
      <c r="H39" s="4">
        <v>94</v>
      </c>
      <c r="I39" s="4">
        <v>89</v>
      </c>
      <c r="J39" s="4">
        <v>86</v>
      </c>
      <c r="K39" s="4">
        <f t="shared" si="2"/>
        <v>365</v>
      </c>
    </row>
    <row r="40" spans="1:11" ht="12.75">
      <c r="A40">
        <f t="shared" si="1"/>
        <v>39</v>
      </c>
      <c r="B40" s="4" t="s">
        <v>106</v>
      </c>
      <c r="C40" s="4">
        <v>1975</v>
      </c>
      <c r="D40" s="4" t="s">
        <v>20</v>
      </c>
      <c r="E40" s="4">
        <v>521</v>
      </c>
      <c r="F40" s="4">
        <v>0</v>
      </c>
      <c r="G40" s="4">
        <v>80</v>
      </c>
      <c r="H40" s="4">
        <v>84</v>
      </c>
      <c r="I40" s="4">
        <v>105</v>
      </c>
      <c r="J40" s="4">
        <v>95</v>
      </c>
      <c r="K40" s="4">
        <f t="shared" si="2"/>
        <v>364</v>
      </c>
    </row>
    <row r="41" spans="1:11" ht="12.75">
      <c r="A41">
        <f t="shared" si="1"/>
        <v>40</v>
      </c>
      <c r="B41" s="4" t="s">
        <v>72</v>
      </c>
      <c r="C41" s="4">
        <v>1975</v>
      </c>
      <c r="D41" s="4" t="s">
        <v>20</v>
      </c>
      <c r="E41" s="4">
        <v>119</v>
      </c>
      <c r="F41" s="4">
        <v>0</v>
      </c>
      <c r="G41" s="4">
        <v>95</v>
      </c>
      <c r="H41" s="4">
        <v>90</v>
      </c>
      <c r="I41" s="4">
        <v>89</v>
      </c>
      <c r="J41" s="4">
        <v>79</v>
      </c>
      <c r="K41" s="4">
        <f t="shared" si="2"/>
        <v>353</v>
      </c>
    </row>
    <row r="42" spans="1:11" ht="12.75">
      <c r="A42">
        <f t="shared" si="1"/>
        <v>41</v>
      </c>
      <c r="B42" s="4" t="s">
        <v>32</v>
      </c>
      <c r="C42" s="4">
        <v>1973</v>
      </c>
      <c r="D42" s="4" t="s">
        <v>14</v>
      </c>
      <c r="E42" s="4">
        <v>1097</v>
      </c>
      <c r="F42" s="4"/>
      <c r="G42" s="4">
        <v>91</v>
      </c>
      <c r="H42" s="4">
        <v>85</v>
      </c>
      <c r="I42" s="4">
        <v>84</v>
      </c>
      <c r="J42" s="4">
        <v>91</v>
      </c>
      <c r="K42" s="4">
        <f t="shared" si="2"/>
        <v>351</v>
      </c>
    </row>
    <row r="43" spans="1:11" ht="12.75">
      <c r="A43">
        <f t="shared" si="1"/>
        <v>42</v>
      </c>
      <c r="B43" s="4" t="s">
        <v>55</v>
      </c>
      <c r="C43" s="4">
        <v>1969</v>
      </c>
      <c r="D43" s="4" t="s">
        <v>14</v>
      </c>
      <c r="E43" s="4">
        <v>194</v>
      </c>
      <c r="F43" s="4">
        <v>86</v>
      </c>
      <c r="G43" s="4"/>
      <c r="H43" s="4">
        <v>90</v>
      </c>
      <c r="I43" s="4">
        <v>88</v>
      </c>
      <c r="J43" s="4">
        <v>87</v>
      </c>
      <c r="K43" s="4">
        <f t="shared" si="2"/>
        <v>351</v>
      </c>
    </row>
    <row r="44" spans="1:11" ht="12.75">
      <c r="A44">
        <f t="shared" si="1"/>
        <v>43</v>
      </c>
      <c r="B44" s="4" t="s">
        <v>21</v>
      </c>
      <c r="C44" s="4">
        <v>1958</v>
      </c>
      <c r="D44" s="4" t="s">
        <v>14</v>
      </c>
      <c r="E44" s="4">
        <v>491</v>
      </c>
      <c r="F44" s="4">
        <v>88</v>
      </c>
      <c r="G44" s="4">
        <v>84</v>
      </c>
      <c r="H44" s="4">
        <v>92</v>
      </c>
      <c r="I44" s="4">
        <v>87</v>
      </c>
      <c r="J44" s="4">
        <v>0</v>
      </c>
      <c r="K44" s="4">
        <f t="shared" si="2"/>
        <v>351</v>
      </c>
    </row>
    <row r="45" spans="1:11" ht="12.75">
      <c r="A45">
        <f t="shared" si="1"/>
        <v>44</v>
      </c>
      <c r="B45" s="4" t="s">
        <v>79</v>
      </c>
      <c r="C45" s="4">
        <v>1963</v>
      </c>
      <c r="D45" s="4" t="s">
        <v>20</v>
      </c>
      <c r="E45" s="4">
        <v>173</v>
      </c>
      <c r="F45" s="4">
        <v>0</v>
      </c>
      <c r="G45" s="4">
        <v>109</v>
      </c>
      <c r="H45" s="4">
        <v>120</v>
      </c>
      <c r="I45" s="4">
        <v>115</v>
      </c>
      <c r="J45" s="4">
        <v>0</v>
      </c>
      <c r="K45" s="4">
        <f t="shared" si="2"/>
        <v>344</v>
      </c>
    </row>
    <row r="46" spans="1:11" ht="12.75">
      <c r="A46">
        <f t="shared" si="1"/>
        <v>45</v>
      </c>
      <c r="B46" s="4" t="s">
        <v>57</v>
      </c>
      <c r="C46" s="4">
        <v>1975</v>
      </c>
      <c r="D46" s="4" t="s">
        <v>58</v>
      </c>
      <c r="E46" s="4">
        <v>1100</v>
      </c>
      <c r="F46" s="4">
        <v>77</v>
      </c>
      <c r="G46" s="4">
        <v>90</v>
      </c>
      <c r="H46" s="4">
        <v>96</v>
      </c>
      <c r="I46" s="4">
        <v>0</v>
      </c>
      <c r="J46" s="4">
        <v>80</v>
      </c>
      <c r="K46" s="4">
        <f t="shared" si="2"/>
        <v>343</v>
      </c>
    </row>
    <row r="47" spans="1:11" ht="12.75">
      <c r="A47">
        <f t="shared" si="1"/>
        <v>46</v>
      </c>
      <c r="B47" s="4" t="s">
        <v>16</v>
      </c>
      <c r="C47" s="4">
        <v>1961</v>
      </c>
      <c r="D47" s="4" t="s">
        <v>17</v>
      </c>
      <c r="E47" s="4">
        <v>1144</v>
      </c>
      <c r="F47" s="4">
        <v>108</v>
      </c>
      <c r="G47" s="4">
        <v>110</v>
      </c>
      <c r="H47" s="4">
        <v>110</v>
      </c>
      <c r="I47" s="4">
        <v>0</v>
      </c>
      <c r="J47" s="4">
        <v>0</v>
      </c>
      <c r="K47" s="4">
        <f t="shared" si="2"/>
        <v>328</v>
      </c>
    </row>
    <row r="48" spans="1:11" ht="12.75">
      <c r="A48">
        <f t="shared" si="1"/>
        <v>47</v>
      </c>
      <c r="B48" s="4" t="s">
        <v>43</v>
      </c>
      <c r="C48" s="4">
        <v>1971</v>
      </c>
      <c r="D48" s="4" t="s">
        <v>44</v>
      </c>
      <c r="E48" s="4">
        <v>936</v>
      </c>
      <c r="F48" s="4">
        <v>82</v>
      </c>
      <c r="G48" s="4">
        <v>79</v>
      </c>
      <c r="H48" s="4">
        <v>0</v>
      </c>
      <c r="I48" s="4">
        <v>78</v>
      </c>
      <c r="J48" s="4">
        <v>84</v>
      </c>
      <c r="K48" s="4">
        <f t="shared" si="2"/>
        <v>323</v>
      </c>
    </row>
    <row r="49" spans="1:11" ht="12.75">
      <c r="A49">
        <f t="shared" si="1"/>
        <v>48</v>
      </c>
      <c r="B49" s="4" t="s">
        <v>102</v>
      </c>
      <c r="C49" s="4">
        <v>1970</v>
      </c>
      <c r="D49" s="4" t="s">
        <v>103</v>
      </c>
      <c r="E49" s="4">
        <v>1292</v>
      </c>
      <c r="F49" s="4">
        <v>0</v>
      </c>
      <c r="G49" s="4">
        <v>102</v>
      </c>
      <c r="H49" s="4">
        <v>107</v>
      </c>
      <c r="I49" s="4">
        <v>0</v>
      </c>
      <c r="J49" s="4">
        <v>112</v>
      </c>
      <c r="K49" s="4">
        <f t="shared" si="2"/>
        <v>321</v>
      </c>
    </row>
    <row r="50" spans="1:11" ht="12.75">
      <c r="A50">
        <f t="shared" si="1"/>
        <v>49</v>
      </c>
      <c r="B50" s="4" t="s">
        <v>35</v>
      </c>
      <c r="C50" s="4">
        <v>1980</v>
      </c>
      <c r="D50" s="4" t="s">
        <v>14</v>
      </c>
      <c r="E50" s="4">
        <v>383</v>
      </c>
      <c r="F50" s="4">
        <v>108</v>
      </c>
      <c r="G50" s="4">
        <v>104</v>
      </c>
      <c r="H50" s="4">
        <v>105</v>
      </c>
      <c r="I50" s="4">
        <v>0</v>
      </c>
      <c r="J50" s="4">
        <v>0</v>
      </c>
      <c r="K50" s="4">
        <f t="shared" si="2"/>
        <v>317</v>
      </c>
    </row>
    <row r="51" spans="1:11" ht="12.75">
      <c r="A51">
        <f t="shared" si="1"/>
        <v>50</v>
      </c>
      <c r="B51" s="4" t="s">
        <v>98</v>
      </c>
      <c r="C51" s="4">
        <v>1982</v>
      </c>
      <c r="D51" s="4" t="s">
        <v>99</v>
      </c>
      <c r="E51" s="4">
        <v>1283</v>
      </c>
      <c r="F51" s="4">
        <v>0</v>
      </c>
      <c r="G51" s="4">
        <v>97</v>
      </c>
      <c r="H51" s="4">
        <v>109</v>
      </c>
      <c r="I51" s="4">
        <v>104</v>
      </c>
      <c r="J51" s="4">
        <v>0</v>
      </c>
      <c r="K51" s="4">
        <f t="shared" si="2"/>
        <v>310</v>
      </c>
    </row>
    <row r="52" spans="1:11" ht="12.75">
      <c r="A52">
        <f t="shared" si="1"/>
        <v>51</v>
      </c>
      <c r="B52" s="4" t="s">
        <v>92</v>
      </c>
      <c r="C52" s="4">
        <v>1983</v>
      </c>
      <c r="D52" s="4" t="s">
        <v>39</v>
      </c>
      <c r="E52" s="4">
        <v>1286</v>
      </c>
      <c r="F52" s="4">
        <v>0</v>
      </c>
      <c r="G52" s="4">
        <v>92</v>
      </c>
      <c r="H52" s="4">
        <v>105</v>
      </c>
      <c r="I52" s="4">
        <v>0</v>
      </c>
      <c r="J52" s="4">
        <v>96</v>
      </c>
      <c r="K52" s="4">
        <f t="shared" si="2"/>
        <v>293</v>
      </c>
    </row>
    <row r="53" spans="1:11" ht="12.75">
      <c r="A53">
        <f t="shared" si="1"/>
        <v>52</v>
      </c>
      <c r="B53" s="4" t="s">
        <v>107</v>
      </c>
      <c r="C53" s="4">
        <v>1970</v>
      </c>
      <c r="D53" s="4" t="s">
        <v>108</v>
      </c>
      <c r="E53" s="4">
        <v>559</v>
      </c>
      <c r="F53" s="4">
        <v>0</v>
      </c>
      <c r="G53" s="4">
        <v>0</v>
      </c>
      <c r="H53" s="4">
        <v>97</v>
      </c>
      <c r="I53" s="4">
        <v>95</v>
      </c>
      <c r="J53" s="4">
        <v>101</v>
      </c>
      <c r="K53" s="4">
        <f t="shared" si="2"/>
        <v>293</v>
      </c>
    </row>
    <row r="54" spans="1:11" ht="12.75">
      <c r="A54">
        <f t="shared" si="1"/>
        <v>53</v>
      </c>
      <c r="B54" s="4" t="s">
        <v>96</v>
      </c>
      <c r="C54" s="4">
        <v>1980</v>
      </c>
      <c r="D54" s="4" t="s">
        <v>14</v>
      </c>
      <c r="E54" s="4">
        <v>1288</v>
      </c>
      <c r="F54" s="4">
        <v>0</v>
      </c>
      <c r="G54" s="4">
        <v>62</v>
      </c>
      <c r="H54" s="4">
        <v>63</v>
      </c>
      <c r="I54" s="4">
        <v>68</v>
      </c>
      <c r="J54" s="4">
        <v>98</v>
      </c>
      <c r="K54" s="4">
        <f t="shared" si="2"/>
        <v>291</v>
      </c>
    </row>
    <row r="55" spans="1:11" ht="12.75">
      <c r="A55">
        <f t="shared" si="1"/>
        <v>54</v>
      </c>
      <c r="B55" s="4" t="s">
        <v>53</v>
      </c>
      <c r="C55" s="4">
        <v>1969</v>
      </c>
      <c r="D55" s="4" t="s">
        <v>14</v>
      </c>
      <c r="E55" s="4">
        <v>1118</v>
      </c>
      <c r="F55" s="4">
        <v>71</v>
      </c>
      <c r="G55" s="4"/>
      <c r="H55" s="4">
        <v>73</v>
      </c>
      <c r="I55" s="4">
        <v>72</v>
      </c>
      <c r="J55" s="4">
        <v>71</v>
      </c>
      <c r="K55" s="4">
        <f t="shared" si="2"/>
        <v>287</v>
      </c>
    </row>
    <row r="56" spans="1:11" ht="12.75">
      <c r="A56">
        <f t="shared" si="1"/>
        <v>55</v>
      </c>
      <c r="B56" s="4" t="s">
        <v>45</v>
      </c>
      <c r="C56" s="4">
        <v>1977</v>
      </c>
      <c r="D56" s="4" t="s">
        <v>44</v>
      </c>
      <c r="E56" s="4">
        <v>1119</v>
      </c>
      <c r="F56" s="4">
        <v>68</v>
      </c>
      <c r="G56" s="4"/>
      <c r="H56" s="4">
        <v>73</v>
      </c>
      <c r="I56" s="4">
        <v>70</v>
      </c>
      <c r="J56" s="4">
        <v>75</v>
      </c>
      <c r="K56" s="4">
        <f t="shared" si="2"/>
        <v>286</v>
      </c>
    </row>
    <row r="57" spans="1:11" ht="12.75">
      <c r="A57">
        <f t="shared" si="1"/>
        <v>56</v>
      </c>
      <c r="B57" s="4" t="s">
        <v>30</v>
      </c>
      <c r="C57" s="4">
        <v>1971</v>
      </c>
      <c r="D57" s="4" t="s">
        <v>31</v>
      </c>
      <c r="E57" s="4">
        <v>32</v>
      </c>
      <c r="F57" s="4">
        <v>93</v>
      </c>
      <c r="G57" s="4">
        <v>96</v>
      </c>
      <c r="H57" s="4">
        <v>96</v>
      </c>
      <c r="I57" s="4">
        <v>0</v>
      </c>
      <c r="J57" s="4">
        <v>0</v>
      </c>
      <c r="K57" s="4">
        <f t="shared" si="2"/>
        <v>285</v>
      </c>
    </row>
    <row r="58" spans="1:11" ht="12.75">
      <c r="A58">
        <f t="shared" si="1"/>
        <v>57</v>
      </c>
      <c r="B58" s="4" t="s">
        <v>100</v>
      </c>
      <c r="C58" s="4">
        <v>1988</v>
      </c>
      <c r="D58" s="4" t="s">
        <v>29</v>
      </c>
      <c r="E58" s="4">
        <v>117</v>
      </c>
      <c r="F58" s="4">
        <v>0</v>
      </c>
      <c r="G58" s="4">
        <v>92</v>
      </c>
      <c r="H58" s="4">
        <v>0</v>
      </c>
      <c r="I58" s="4">
        <v>93</v>
      </c>
      <c r="J58" s="4">
        <v>97</v>
      </c>
      <c r="K58" s="4">
        <f t="shared" si="2"/>
        <v>282</v>
      </c>
    </row>
    <row r="59" spans="1:11" ht="12.75">
      <c r="A59">
        <f t="shared" si="1"/>
        <v>58</v>
      </c>
      <c r="B59" s="4" t="s">
        <v>151</v>
      </c>
      <c r="C59" s="4">
        <v>1951</v>
      </c>
      <c r="D59" s="4" t="s">
        <v>14</v>
      </c>
      <c r="E59" s="4">
        <v>1070</v>
      </c>
      <c r="F59" s="4">
        <v>79</v>
      </c>
      <c r="G59" s="4">
        <v>104</v>
      </c>
      <c r="H59" s="4">
        <v>96</v>
      </c>
      <c r="I59" s="4"/>
      <c r="J59" s="4"/>
      <c r="K59" s="4">
        <f t="shared" si="2"/>
        <v>279</v>
      </c>
    </row>
    <row r="60" spans="1:11" ht="12.75">
      <c r="A60">
        <f t="shared" si="1"/>
        <v>59</v>
      </c>
      <c r="B60" s="4" t="s">
        <v>68</v>
      </c>
      <c r="C60" s="4">
        <v>1970</v>
      </c>
      <c r="D60" s="4" t="s">
        <v>69</v>
      </c>
      <c r="E60" s="4">
        <v>1069</v>
      </c>
      <c r="F60" s="4">
        <v>0</v>
      </c>
      <c r="G60" s="4">
        <v>85</v>
      </c>
      <c r="H60" s="4">
        <v>92</v>
      </c>
      <c r="I60" s="4">
        <v>96</v>
      </c>
      <c r="J60" s="4">
        <v>0</v>
      </c>
      <c r="K60" s="4">
        <f t="shared" si="2"/>
        <v>273</v>
      </c>
    </row>
    <row r="61" spans="1:11" ht="12.75">
      <c r="A61">
        <f t="shared" si="1"/>
        <v>60</v>
      </c>
      <c r="B61" s="4" t="s">
        <v>124</v>
      </c>
      <c r="C61" s="4">
        <v>1987</v>
      </c>
      <c r="D61" s="4" t="s">
        <v>14</v>
      </c>
      <c r="E61" s="4">
        <v>1295</v>
      </c>
      <c r="F61" s="4">
        <v>0</v>
      </c>
      <c r="G61" s="4">
        <v>0</v>
      </c>
      <c r="H61" s="4">
        <v>87</v>
      </c>
      <c r="I61" s="4">
        <v>87</v>
      </c>
      <c r="J61" s="4">
        <v>94</v>
      </c>
      <c r="K61" s="4">
        <f t="shared" si="2"/>
        <v>268</v>
      </c>
    </row>
    <row r="62" spans="1:11" ht="12.75">
      <c r="A62">
        <f t="shared" si="1"/>
        <v>61</v>
      </c>
      <c r="B62" s="4" t="s">
        <v>80</v>
      </c>
      <c r="C62" s="4">
        <v>1995</v>
      </c>
      <c r="D62" s="4" t="s">
        <v>20</v>
      </c>
      <c r="E62" s="4">
        <v>1103</v>
      </c>
      <c r="F62" s="4">
        <v>0</v>
      </c>
      <c r="G62" s="4">
        <v>88</v>
      </c>
      <c r="H62" s="4">
        <v>86</v>
      </c>
      <c r="I62" s="4">
        <v>84</v>
      </c>
      <c r="J62" s="4">
        <v>0</v>
      </c>
      <c r="K62" s="4">
        <f t="shared" si="2"/>
        <v>258</v>
      </c>
    </row>
    <row r="63" spans="1:11" ht="12.75">
      <c r="A63">
        <f t="shared" si="1"/>
        <v>62</v>
      </c>
      <c r="B63" s="4" t="s">
        <v>152</v>
      </c>
      <c r="C63" s="4">
        <v>1965</v>
      </c>
      <c r="D63" s="4" t="s">
        <v>153</v>
      </c>
      <c r="E63" s="4">
        <v>270</v>
      </c>
      <c r="F63" s="4"/>
      <c r="G63" s="4">
        <v>122</v>
      </c>
      <c r="H63" s="4"/>
      <c r="I63" s="4">
        <v>129</v>
      </c>
      <c r="J63" s="4"/>
      <c r="K63" s="4">
        <f t="shared" si="2"/>
        <v>251</v>
      </c>
    </row>
    <row r="64" spans="1:11" ht="12.75">
      <c r="A64">
        <f t="shared" si="1"/>
        <v>63</v>
      </c>
      <c r="B64" s="4" t="s">
        <v>112</v>
      </c>
      <c r="C64" s="4">
        <v>1969</v>
      </c>
      <c r="D64" s="4" t="s">
        <v>110</v>
      </c>
      <c r="E64" s="4">
        <v>1181</v>
      </c>
      <c r="F64" s="4">
        <v>0</v>
      </c>
      <c r="G64" s="4">
        <v>0</v>
      </c>
      <c r="H64" s="4">
        <v>121</v>
      </c>
      <c r="I64" s="4">
        <v>124</v>
      </c>
      <c r="J64" s="4">
        <v>0</v>
      </c>
      <c r="K64" s="4">
        <f t="shared" si="2"/>
        <v>245</v>
      </c>
    </row>
    <row r="65" spans="1:11" ht="12.75">
      <c r="A65">
        <f t="shared" si="1"/>
        <v>64</v>
      </c>
      <c r="B65" s="4" t="s">
        <v>111</v>
      </c>
      <c r="C65" s="4">
        <v>1984</v>
      </c>
      <c r="D65" s="4" t="s">
        <v>110</v>
      </c>
      <c r="E65" s="4">
        <v>431</v>
      </c>
      <c r="F65" s="4">
        <v>0</v>
      </c>
      <c r="G65" s="4">
        <v>0</v>
      </c>
      <c r="H65" s="4">
        <v>121</v>
      </c>
      <c r="I65" s="4">
        <v>123</v>
      </c>
      <c r="J65" s="4">
        <v>0</v>
      </c>
      <c r="K65" s="4">
        <f t="shared" si="2"/>
        <v>244</v>
      </c>
    </row>
    <row r="66" spans="1:11" ht="12.75">
      <c r="A66">
        <f t="shared" si="1"/>
        <v>65</v>
      </c>
      <c r="B66" s="4" t="s">
        <v>70</v>
      </c>
      <c r="C66" s="4">
        <v>1998</v>
      </c>
      <c r="D66" s="4" t="s">
        <v>71</v>
      </c>
      <c r="E66" s="4">
        <v>959</v>
      </c>
      <c r="F66" s="4">
        <v>0</v>
      </c>
      <c r="G66" s="4">
        <v>78</v>
      </c>
      <c r="H66" s="4">
        <v>83</v>
      </c>
      <c r="I66" s="4">
        <v>0</v>
      </c>
      <c r="J66" s="4">
        <v>82</v>
      </c>
      <c r="K66" s="4">
        <f aca="true" t="shared" si="3" ref="K66:K97">SUM(F66:J66)</f>
        <v>243</v>
      </c>
    </row>
    <row r="67" spans="1:11" ht="12.75">
      <c r="A67">
        <f t="shared" si="1"/>
        <v>66</v>
      </c>
      <c r="B67" s="4" t="s">
        <v>129</v>
      </c>
      <c r="C67" s="4">
        <v>1981</v>
      </c>
      <c r="D67" s="4" t="s">
        <v>121</v>
      </c>
      <c r="E67" s="4">
        <v>1261</v>
      </c>
      <c r="F67" s="4">
        <v>0</v>
      </c>
      <c r="G67" s="4">
        <v>0</v>
      </c>
      <c r="H67" s="4">
        <v>0</v>
      </c>
      <c r="I67" s="4">
        <v>116</v>
      </c>
      <c r="J67" s="4">
        <v>120</v>
      </c>
      <c r="K67" s="4">
        <f t="shared" si="3"/>
        <v>236</v>
      </c>
    </row>
    <row r="68" spans="1:11" ht="12.75">
      <c r="A68">
        <f aca="true" t="shared" si="4" ref="A68:A114">A67+1</f>
        <v>67</v>
      </c>
      <c r="B68" s="4" t="s">
        <v>84</v>
      </c>
      <c r="C68" s="4">
        <v>1972</v>
      </c>
      <c r="D68" s="4" t="s">
        <v>20</v>
      </c>
      <c r="E68" s="4">
        <v>1105</v>
      </c>
      <c r="F68" s="4">
        <v>0</v>
      </c>
      <c r="G68" s="4">
        <v>113</v>
      </c>
      <c r="H68" s="4">
        <v>0</v>
      </c>
      <c r="I68" s="4">
        <v>120</v>
      </c>
      <c r="J68" s="4">
        <v>0</v>
      </c>
      <c r="K68" s="4">
        <f t="shared" si="3"/>
        <v>233</v>
      </c>
    </row>
    <row r="69" spans="1:11" ht="12.75">
      <c r="A69">
        <f t="shared" si="4"/>
        <v>68</v>
      </c>
      <c r="B69" s="4" t="s">
        <v>76</v>
      </c>
      <c r="C69" s="4">
        <v>1956</v>
      </c>
      <c r="D69" s="4" t="s">
        <v>77</v>
      </c>
      <c r="E69" s="4">
        <v>1104</v>
      </c>
      <c r="F69" s="4">
        <v>0</v>
      </c>
      <c r="G69" s="4">
        <v>109</v>
      </c>
      <c r="H69" s="4">
        <v>110</v>
      </c>
      <c r="I69" s="4">
        <v>0</v>
      </c>
      <c r="J69" s="4">
        <v>0</v>
      </c>
      <c r="K69" s="4">
        <f t="shared" si="3"/>
        <v>219</v>
      </c>
    </row>
    <row r="70" spans="1:11" ht="12.75">
      <c r="A70">
        <f t="shared" si="4"/>
        <v>69</v>
      </c>
      <c r="B70" s="4" t="s">
        <v>109</v>
      </c>
      <c r="C70" s="4">
        <v>1986</v>
      </c>
      <c r="D70" s="4" t="s">
        <v>110</v>
      </c>
      <c r="E70" s="4">
        <v>432</v>
      </c>
      <c r="F70" s="4">
        <v>0</v>
      </c>
      <c r="G70" s="4">
        <v>0</v>
      </c>
      <c r="H70" s="4">
        <v>109</v>
      </c>
      <c r="I70" s="4">
        <v>107</v>
      </c>
      <c r="J70" s="4">
        <v>0</v>
      </c>
      <c r="K70" s="4">
        <f t="shared" si="3"/>
        <v>216</v>
      </c>
    </row>
    <row r="71" spans="1:11" ht="12.75">
      <c r="A71">
        <f t="shared" si="4"/>
        <v>70</v>
      </c>
      <c r="B71" s="4" t="s">
        <v>101</v>
      </c>
      <c r="C71" s="4">
        <v>1988</v>
      </c>
      <c r="D71" s="4" t="s">
        <v>14</v>
      </c>
      <c r="E71" s="4">
        <v>1290</v>
      </c>
      <c r="F71" s="4">
        <v>0</v>
      </c>
      <c r="G71" s="4">
        <v>99</v>
      </c>
      <c r="H71" s="4">
        <v>0</v>
      </c>
      <c r="I71" s="4">
        <v>110</v>
      </c>
      <c r="J71" s="4">
        <v>0</v>
      </c>
      <c r="K71" s="4">
        <f t="shared" si="3"/>
        <v>209</v>
      </c>
    </row>
    <row r="72" spans="1:11" ht="12.75">
      <c r="A72">
        <f t="shared" si="4"/>
        <v>71</v>
      </c>
      <c r="B72" s="4" t="s">
        <v>87</v>
      </c>
      <c r="C72" s="4">
        <v>1963</v>
      </c>
      <c r="D72" s="4" t="s">
        <v>14</v>
      </c>
      <c r="E72" s="4">
        <v>296</v>
      </c>
      <c r="F72" s="4">
        <v>0</v>
      </c>
      <c r="G72" s="4">
        <v>105</v>
      </c>
      <c r="H72" s="4">
        <v>94</v>
      </c>
      <c r="I72" s="4">
        <v>0</v>
      </c>
      <c r="J72" s="4">
        <v>0</v>
      </c>
      <c r="K72" s="4">
        <f t="shared" si="3"/>
        <v>199</v>
      </c>
    </row>
    <row r="73" spans="1:11" ht="12.75">
      <c r="A73">
        <f t="shared" si="4"/>
        <v>72</v>
      </c>
      <c r="B73" s="4" t="s">
        <v>67</v>
      </c>
      <c r="C73" s="4">
        <v>1966</v>
      </c>
      <c r="D73" s="4" t="s">
        <v>20</v>
      </c>
      <c r="E73" s="4">
        <v>110</v>
      </c>
      <c r="F73" s="4">
        <v>0</v>
      </c>
      <c r="G73" s="4">
        <v>94</v>
      </c>
      <c r="H73" s="4">
        <v>101</v>
      </c>
      <c r="I73" s="4">
        <v>0</v>
      </c>
      <c r="J73" s="4">
        <v>0</v>
      </c>
      <c r="K73" s="4">
        <f t="shared" si="3"/>
        <v>195</v>
      </c>
    </row>
    <row r="74" spans="1:11" ht="12.75">
      <c r="A74">
        <f t="shared" si="4"/>
        <v>73</v>
      </c>
      <c r="B74" s="4" t="s">
        <v>128</v>
      </c>
      <c r="C74" s="4">
        <v>1973</v>
      </c>
      <c r="D74" s="4" t="s">
        <v>14</v>
      </c>
      <c r="E74" s="4">
        <v>1262</v>
      </c>
      <c r="F74" s="4">
        <v>0</v>
      </c>
      <c r="G74" s="4">
        <v>0</v>
      </c>
      <c r="H74" s="4">
        <v>0</v>
      </c>
      <c r="I74" s="4">
        <v>96</v>
      </c>
      <c r="J74" s="4">
        <v>94</v>
      </c>
      <c r="K74" s="4">
        <f t="shared" si="3"/>
        <v>190</v>
      </c>
    </row>
    <row r="75" spans="1:11" ht="12.75">
      <c r="A75">
        <f t="shared" si="4"/>
        <v>74</v>
      </c>
      <c r="B75" s="4" t="s">
        <v>154</v>
      </c>
      <c r="C75" s="4">
        <v>1976</v>
      </c>
      <c r="D75" s="4" t="s">
        <v>63</v>
      </c>
      <c r="E75" s="4">
        <v>937</v>
      </c>
      <c r="F75" s="4"/>
      <c r="G75" s="4"/>
      <c r="H75" s="4"/>
      <c r="I75" s="4">
        <v>92</v>
      </c>
      <c r="J75" s="4">
        <v>95</v>
      </c>
      <c r="K75" s="4">
        <f t="shared" si="3"/>
        <v>187</v>
      </c>
    </row>
    <row r="76" spans="1:11" ht="12.75">
      <c r="A76">
        <f t="shared" si="4"/>
        <v>75</v>
      </c>
      <c r="B76" s="4" t="s">
        <v>41</v>
      </c>
      <c r="C76" s="4">
        <v>1976</v>
      </c>
      <c r="D76" s="4" t="s">
        <v>42</v>
      </c>
      <c r="E76" s="4">
        <v>1078</v>
      </c>
      <c r="F76" s="4">
        <v>88</v>
      </c>
      <c r="G76" s="4">
        <v>0</v>
      </c>
      <c r="H76" s="4">
        <v>93</v>
      </c>
      <c r="I76" s="4">
        <v>0</v>
      </c>
      <c r="J76" s="4">
        <v>0</v>
      </c>
      <c r="K76" s="4">
        <f t="shared" si="3"/>
        <v>181</v>
      </c>
    </row>
    <row r="77" spans="1:11" ht="12.75">
      <c r="A77">
        <f t="shared" si="4"/>
        <v>76</v>
      </c>
      <c r="B77" s="4" t="s">
        <v>78</v>
      </c>
      <c r="C77" s="4">
        <v>1957</v>
      </c>
      <c r="D77" s="4" t="s">
        <v>20</v>
      </c>
      <c r="E77" s="4">
        <v>918</v>
      </c>
      <c r="F77" s="4">
        <v>0</v>
      </c>
      <c r="G77" s="4">
        <v>86</v>
      </c>
      <c r="H77" s="4">
        <v>88</v>
      </c>
      <c r="I77" s="4">
        <v>0</v>
      </c>
      <c r="J77" s="4">
        <v>0</v>
      </c>
      <c r="K77" s="4">
        <f t="shared" si="3"/>
        <v>174</v>
      </c>
    </row>
    <row r="78" spans="1:11" ht="12.75">
      <c r="A78">
        <f t="shared" si="4"/>
        <v>77</v>
      </c>
      <c r="B78" s="4" t="s">
        <v>135</v>
      </c>
      <c r="C78" s="4">
        <v>1969</v>
      </c>
      <c r="D78" s="4" t="s">
        <v>14</v>
      </c>
      <c r="E78" s="4">
        <v>1255</v>
      </c>
      <c r="F78" s="4">
        <v>0</v>
      </c>
      <c r="G78" s="4">
        <v>0</v>
      </c>
      <c r="H78" s="4">
        <v>0</v>
      </c>
      <c r="I78" s="4">
        <v>88</v>
      </c>
      <c r="J78" s="4">
        <v>83</v>
      </c>
      <c r="K78" s="4">
        <f t="shared" si="3"/>
        <v>171</v>
      </c>
    </row>
    <row r="79" spans="1:11" ht="12.75">
      <c r="A79">
        <f t="shared" si="4"/>
        <v>78</v>
      </c>
      <c r="B79" s="4" t="s">
        <v>126</v>
      </c>
      <c r="C79" s="4">
        <v>1955</v>
      </c>
      <c r="D79" s="4" t="s">
        <v>44</v>
      </c>
      <c r="E79" s="4">
        <v>1266</v>
      </c>
      <c r="F79" s="4">
        <v>0</v>
      </c>
      <c r="G79" s="4">
        <v>0</v>
      </c>
      <c r="H79" s="4">
        <v>0</v>
      </c>
      <c r="I79" s="4">
        <v>46</v>
      </c>
      <c r="J79" s="4">
        <v>110</v>
      </c>
      <c r="K79" s="4">
        <f t="shared" si="3"/>
        <v>156</v>
      </c>
    </row>
    <row r="80" spans="1:11" ht="12.75">
      <c r="A80">
        <f t="shared" si="4"/>
        <v>79</v>
      </c>
      <c r="B80" s="4" t="s">
        <v>104</v>
      </c>
      <c r="C80" s="4">
        <v>1966</v>
      </c>
      <c r="D80" s="4" t="s">
        <v>105</v>
      </c>
      <c r="E80" s="4">
        <v>1293</v>
      </c>
      <c r="F80" s="4">
        <v>0</v>
      </c>
      <c r="G80" s="4">
        <v>70</v>
      </c>
      <c r="H80" s="4">
        <v>0</v>
      </c>
      <c r="I80" s="4">
        <v>0</v>
      </c>
      <c r="J80" s="4">
        <v>78</v>
      </c>
      <c r="K80" s="4">
        <f t="shared" si="3"/>
        <v>148</v>
      </c>
    </row>
    <row r="81" spans="1:11" ht="12.75">
      <c r="A81">
        <f t="shared" si="4"/>
        <v>80</v>
      </c>
      <c r="B81" s="4" t="s">
        <v>133</v>
      </c>
      <c r="C81" s="4">
        <v>1960</v>
      </c>
      <c r="D81" s="4" t="s">
        <v>14</v>
      </c>
      <c r="E81" s="4">
        <v>1257</v>
      </c>
      <c r="F81" s="4">
        <v>0</v>
      </c>
      <c r="G81" s="4">
        <v>0</v>
      </c>
      <c r="H81" s="4">
        <v>0</v>
      </c>
      <c r="I81" s="4">
        <v>60</v>
      </c>
      <c r="J81" s="4">
        <v>66</v>
      </c>
      <c r="K81" s="4">
        <f t="shared" si="3"/>
        <v>126</v>
      </c>
    </row>
    <row r="82" spans="1:11" ht="12.75">
      <c r="A82">
        <f t="shared" si="4"/>
        <v>81</v>
      </c>
      <c r="B82" s="4" t="s">
        <v>155</v>
      </c>
      <c r="C82" s="4">
        <v>1965</v>
      </c>
      <c r="D82" s="4" t="s">
        <v>63</v>
      </c>
      <c r="E82" s="4">
        <v>1281</v>
      </c>
      <c r="F82" s="4"/>
      <c r="G82" s="4">
        <v>120</v>
      </c>
      <c r="H82" s="4"/>
      <c r="I82" s="4"/>
      <c r="J82" s="4"/>
      <c r="K82" s="4">
        <f t="shared" si="3"/>
        <v>120</v>
      </c>
    </row>
    <row r="83" spans="1:11" ht="12.75">
      <c r="A83">
        <f t="shared" si="4"/>
        <v>82</v>
      </c>
      <c r="B83" s="4" t="s">
        <v>81</v>
      </c>
      <c r="C83" s="4">
        <v>1976</v>
      </c>
      <c r="D83" s="4" t="s">
        <v>82</v>
      </c>
      <c r="E83" s="4">
        <v>1278</v>
      </c>
      <c r="F83" s="4">
        <v>0</v>
      </c>
      <c r="G83" s="4">
        <v>120</v>
      </c>
      <c r="H83" s="4">
        <v>0</v>
      </c>
      <c r="I83" s="4">
        <v>0</v>
      </c>
      <c r="J83" s="4">
        <v>0</v>
      </c>
      <c r="K83" s="4">
        <f t="shared" si="3"/>
        <v>120</v>
      </c>
    </row>
    <row r="84" spans="1:11" ht="12.75">
      <c r="A84">
        <f t="shared" si="4"/>
        <v>83</v>
      </c>
      <c r="B84" s="4" t="s">
        <v>54</v>
      </c>
      <c r="C84" s="4">
        <v>1970</v>
      </c>
      <c r="D84" s="4" t="s">
        <v>17</v>
      </c>
      <c r="E84" s="4">
        <v>1095</v>
      </c>
      <c r="F84" s="4">
        <v>120</v>
      </c>
      <c r="G84" s="4">
        <v>0</v>
      </c>
      <c r="H84" s="4">
        <v>0</v>
      </c>
      <c r="I84" s="4">
        <v>0</v>
      </c>
      <c r="J84" s="4">
        <v>0</v>
      </c>
      <c r="K84" s="4">
        <f t="shared" si="3"/>
        <v>120</v>
      </c>
    </row>
    <row r="85" spans="1:11" ht="12.75">
      <c r="A85">
        <f t="shared" si="4"/>
        <v>84</v>
      </c>
      <c r="B85" s="4" t="s">
        <v>83</v>
      </c>
      <c r="C85" s="4">
        <v>1989</v>
      </c>
      <c r="D85" s="4" t="s">
        <v>14</v>
      </c>
      <c r="E85" s="4">
        <v>1282</v>
      </c>
      <c r="F85" s="4">
        <v>0</v>
      </c>
      <c r="G85" s="4">
        <v>112</v>
      </c>
      <c r="H85" s="4">
        <v>0</v>
      </c>
      <c r="I85" s="4">
        <v>0</v>
      </c>
      <c r="J85" s="4">
        <v>0</v>
      </c>
      <c r="K85" s="4">
        <f t="shared" si="3"/>
        <v>112</v>
      </c>
    </row>
    <row r="86" spans="1:11" ht="12.75">
      <c r="A86">
        <f t="shared" si="4"/>
        <v>85</v>
      </c>
      <c r="B86" s="4" t="s">
        <v>125</v>
      </c>
      <c r="C86" s="4">
        <v>1982</v>
      </c>
      <c r="D86" s="4" t="s">
        <v>14</v>
      </c>
      <c r="E86" s="4">
        <v>1064</v>
      </c>
      <c r="F86" s="4">
        <v>0</v>
      </c>
      <c r="G86" s="4">
        <v>0</v>
      </c>
      <c r="H86" s="4">
        <v>112</v>
      </c>
      <c r="I86" s="4">
        <v>0</v>
      </c>
      <c r="J86" s="4">
        <v>0</v>
      </c>
      <c r="K86" s="4">
        <f t="shared" si="3"/>
        <v>112</v>
      </c>
    </row>
    <row r="87" spans="1:11" ht="12.75">
      <c r="A87">
        <f t="shared" si="4"/>
        <v>86</v>
      </c>
      <c r="B87" s="4" t="s">
        <v>146</v>
      </c>
      <c r="C87" s="4">
        <v>1986</v>
      </c>
      <c r="D87" s="4" t="s">
        <v>105</v>
      </c>
      <c r="E87" s="4">
        <v>232</v>
      </c>
      <c r="F87" s="4">
        <v>0</v>
      </c>
      <c r="G87" s="4">
        <v>0</v>
      </c>
      <c r="H87" s="4">
        <v>0</v>
      </c>
      <c r="I87" s="4">
        <v>0</v>
      </c>
      <c r="J87" s="4">
        <v>110</v>
      </c>
      <c r="K87" s="4">
        <f t="shared" si="3"/>
        <v>110</v>
      </c>
    </row>
    <row r="88" spans="1:11" ht="12.75">
      <c r="A88">
        <f t="shared" si="4"/>
        <v>87</v>
      </c>
      <c r="B88" s="4" t="s">
        <v>141</v>
      </c>
      <c r="C88" s="4">
        <v>1968</v>
      </c>
      <c r="D88" s="4" t="s">
        <v>142</v>
      </c>
      <c r="E88" s="4">
        <v>2688</v>
      </c>
      <c r="F88" s="4">
        <v>0</v>
      </c>
      <c r="G88" s="4">
        <v>0</v>
      </c>
      <c r="H88" s="4">
        <v>0</v>
      </c>
      <c r="I88" s="4">
        <v>0</v>
      </c>
      <c r="J88" s="4">
        <v>109</v>
      </c>
      <c r="K88" s="4">
        <f t="shared" si="3"/>
        <v>109</v>
      </c>
    </row>
    <row r="89" spans="1:11" ht="12.75">
      <c r="A89">
        <f t="shared" si="4"/>
        <v>88</v>
      </c>
      <c r="B89" s="4" t="s">
        <v>94</v>
      </c>
      <c r="C89" s="4">
        <v>1974</v>
      </c>
      <c r="D89" s="4" t="s">
        <v>95</v>
      </c>
      <c r="E89" s="4">
        <v>1287</v>
      </c>
      <c r="F89" s="4">
        <v>0</v>
      </c>
      <c r="G89" s="4">
        <v>109</v>
      </c>
      <c r="H89" s="4">
        <v>0</v>
      </c>
      <c r="I89" s="4">
        <v>0</v>
      </c>
      <c r="J89" s="4">
        <v>0</v>
      </c>
      <c r="K89" s="4">
        <f t="shared" si="3"/>
        <v>109</v>
      </c>
    </row>
    <row r="90" spans="1:11" ht="12.75">
      <c r="A90">
        <f t="shared" si="4"/>
        <v>89</v>
      </c>
      <c r="B90" s="4" t="s">
        <v>114</v>
      </c>
      <c r="C90" s="4">
        <v>1990</v>
      </c>
      <c r="D90" s="4" t="s">
        <v>115</v>
      </c>
      <c r="E90" s="4">
        <v>775</v>
      </c>
      <c r="F90" s="4">
        <v>0</v>
      </c>
      <c r="G90" s="4">
        <v>0</v>
      </c>
      <c r="H90" s="4">
        <v>108</v>
      </c>
      <c r="I90" s="4">
        <v>0</v>
      </c>
      <c r="J90" s="4">
        <v>0</v>
      </c>
      <c r="K90" s="4">
        <f t="shared" si="3"/>
        <v>108</v>
      </c>
    </row>
    <row r="91" spans="1:11" ht="12.75">
      <c r="A91">
        <f t="shared" si="4"/>
        <v>90</v>
      </c>
      <c r="B91" s="4" t="s">
        <v>144</v>
      </c>
      <c r="C91" s="4">
        <v>1976</v>
      </c>
      <c r="D91" s="4" t="s">
        <v>145</v>
      </c>
      <c r="E91" s="4">
        <v>735</v>
      </c>
      <c r="F91" s="4">
        <v>0</v>
      </c>
      <c r="G91" s="4">
        <v>0</v>
      </c>
      <c r="H91" s="4">
        <v>0</v>
      </c>
      <c r="I91" s="4">
        <v>0</v>
      </c>
      <c r="J91" s="4">
        <v>107</v>
      </c>
      <c r="K91" s="4">
        <f t="shared" si="3"/>
        <v>107</v>
      </c>
    </row>
    <row r="92" spans="1:11" ht="12.75">
      <c r="A92">
        <f t="shared" si="4"/>
        <v>91</v>
      </c>
      <c r="B92" s="4" t="s">
        <v>120</v>
      </c>
      <c r="C92" s="4">
        <v>1983</v>
      </c>
      <c r="D92" s="4" t="s">
        <v>121</v>
      </c>
      <c r="E92" s="4">
        <v>1297</v>
      </c>
      <c r="F92" s="4">
        <v>0</v>
      </c>
      <c r="G92" s="4">
        <v>0</v>
      </c>
      <c r="H92" s="4">
        <v>106</v>
      </c>
      <c r="I92" s="4">
        <v>0</v>
      </c>
      <c r="J92" s="4">
        <v>0</v>
      </c>
      <c r="K92" s="4">
        <f t="shared" si="3"/>
        <v>106</v>
      </c>
    </row>
    <row r="93" spans="1:11" s="1" customFormat="1" ht="12.75">
      <c r="A93">
        <f t="shared" si="4"/>
        <v>92</v>
      </c>
      <c r="B93" s="4" t="s">
        <v>156</v>
      </c>
      <c r="C93" s="4">
        <v>1959</v>
      </c>
      <c r="D93" s="4" t="s">
        <v>20</v>
      </c>
      <c r="E93" s="4">
        <v>105</v>
      </c>
      <c r="F93" s="4"/>
      <c r="G93" s="4">
        <v>106</v>
      </c>
      <c r="H93" s="4"/>
      <c r="I93" s="4"/>
      <c r="J93" s="4"/>
      <c r="K93" s="4">
        <f t="shared" si="3"/>
        <v>106</v>
      </c>
    </row>
    <row r="94" spans="1:11" s="1" customFormat="1" ht="12.75">
      <c r="A94">
        <f t="shared" si="4"/>
        <v>93</v>
      </c>
      <c r="B94" s="4" t="s">
        <v>157</v>
      </c>
      <c r="C94" s="4">
        <v>1971</v>
      </c>
      <c r="D94" s="4" t="s">
        <v>14</v>
      </c>
      <c r="E94" s="4">
        <v>1268</v>
      </c>
      <c r="F94" s="4"/>
      <c r="G94" s="4"/>
      <c r="H94" s="4"/>
      <c r="I94" s="4">
        <v>102</v>
      </c>
      <c r="J94" s="4"/>
      <c r="K94" s="4">
        <f t="shared" si="3"/>
        <v>102</v>
      </c>
    </row>
    <row r="95" spans="1:11" s="1" customFormat="1" ht="12.75">
      <c r="A95">
        <f t="shared" si="4"/>
        <v>94</v>
      </c>
      <c r="B95" s="4" t="s">
        <v>116</v>
      </c>
      <c r="C95" s="4">
        <v>1982</v>
      </c>
      <c r="D95" s="4" t="s">
        <v>14</v>
      </c>
      <c r="E95" s="4">
        <v>1172</v>
      </c>
      <c r="F95" s="4">
        <v>0</v>
      </c>
      <c r="G95" s="4">
        <v>0</v>
      </c>
      <c r="H95" s="4">
        <v>102</v>
      </c>
      <c r="I95" s="4">
        <v>0</v>
      </c>
      <c r="J95" s="4">
        <v>0</v>
      </c>
      <c r="K95" s="4">
        <f t="shared" si="3"/>
        <v>102</v>
      </c>
    </row>
    <row r="96" spans="1:11" s="1" customFormat="1" ht="12.75">
      <c r="A96">
        <f t="shared" si="4"/>
        <v>95</v>
      </c>
      <c r="B96" s="4" t="s">
        <v>131</v>
      </c>
      <c r="C96" s="4">
        <v>1952</v>
      </c>
      <c r="D96" s="4" t="s">
        <v>69</v>
      </c>
      <c r="E96" s="4">
        <v>1259</v>
      </c>
      <c r="F96" s="4">
        <v>0</v>
      </c>
      <c r="G96" s="4">
        <v>0</v>
      </c>
      <c r="H96" s="4">
        <v>0</v>
      </c>
      <c r="I96" s="4">
        <v>97</v>
      </c>
      <c r="J96" s="4">
        <v>0</v>
      </c>
      <c r="K96" s="4">
        <f t="shared" si="3"/>
        <v>97</v>
      </c>
    </row>
    <row r="97" spans="1:11" s="1" customFormat="1" ht="12.75">
      <c r="A97">
        <f t="shared" si="4"/>
        <v>96</v>
      </c>
      <c r="B97" s="4" t="s">
        <v>139</v>
      </c>
      <c r="C97" s="4">
        <v>1968</v>
      </c>
      <c r="D97" s="4" t="s">
        <v>14</v>
      </c>
      <c r="E97" s="4">
        <v>1210</v>
      </c>
      <c r="F97" s="4">
        <v>0</v>
      </c>
      <c r="G97" s="4">
        <v>0</v>
      </c>
      <c r="H97" s="4">
        <v>0</v>
      </c>
      <c r="I97" s="4">
        <v>0</v>
      </c>
      <c r="J97" s="4">
        <v>96</v>
      </c>
      <c r="K97" s="4">
        <f t="shared" si="3"/>
        <v>96</v>
      </c>
    </row>
    <row r="98" spans="1:11" s="1" customFormat="1" ht="12.75">
      <c r="A98">
        <f t="shared" si="4"/>
        <v>97</v>
      </c>
      <c r="B98" s="4" t="s">
        <v>119</v>
      </c>
      <c r="C98" s="4">
        <v>1960</v>
      </c>
      <c r="D98" s="4" t="s">
        <v>14</v>
      </c>
      <c r="E98" s="4">
        <v>1298</v>
      </c>
      <c r="F98" s="4">
        <v>0</v>
      </c>
      <c r="G98" s="4">
        <v>0</v>
      </c>
      <c r="H98" s="4">
        <v>95</v>
      </c>
      <c r="I98" s="4">
        <v>0</v>
      </c>
      <c r="J98" s="4">
        <v>0</v>
      </c>
      <c r="K98" s="4">
        <f aca="true" t="shared" si="5" ref="K98:K114">SUM(F98:J98)</f>
        <v>95</v>
      </c>
    </row>
    <row r="99" spans="1:11" s="1" customFormat="1" ht="12.75">
      <c r="A99">
        <f t="shared" si="4"/>
        <v>98</v>
      </c>
      <c r="B99" s="4" t="s">
        <v>136</v>
      </c>
      <c r="C99" s="4">
        <v>1966</v>
      </c>
      <c r="D99" s="4" t="s">
        <v>14</v>
      </c>
      <c r="E99" s="4">
        <v>1184</v>
      </c>
      <c r="F99" s="4">
        <v>0</v>
      </c>
      <c r="G99" s="4">
        <v>0</v>
      </c>
      <c r="H99" s="4">
        <v>0</v>
      </c>
      <c r="I99" s="4">
        <v>0</v>
      </c>
      <c r="J99" s="4">
        <v>93</v>
      </c>
      <c r="K99" s="4">
        <f t="shared" si="5"/>
        <v>93</v>
      </c>
    </row>
    <row r="100" spans="1:11" s="1" customFormat="1" ht="12.75">
      <c r="A100">
        <f t="shared" si="4"/>
        <v>99</v>
      </c>
      <c r="B100" s="4" t="s">
        <v>93</v>
      </c>
      <c r="C100" s="4">
        <v>1984</v>
      </c>
      <c r="D100" s="4" t="s">
        <v>14</v>
      </c>
      <c r="E100" s="4">
        <v>1289</v>
      </c>
      <c r="F100" s="4">
        <v>0</v>
      </c>
      <c r="G100" s="4">
        <v>91</v>
      </c>
      <c r="H100" s="4">
        <v>0</v>
      </c>
      <c r="I100" s="4">
        <v>0</v>
      </c>
      <c r="J100" s="4">
        <v>0</v>
      </c>
      <c r="K100" s="4">
        <f t="shared" si="5"/>
        <v>91</v>
      </c>
    </row>
    <row r="101" spans="1:11" s="1" customFormat="1" ht="12.75">
      <c r="A101">
        <f t="shared" si="4"/>
        <v>100</v>
      </c>
      <c r="B101" s="4" t="s">
        <v>137</v>
      </c>
      <c r="C101" s="4">
        <v>1974</v>
      </c>
      <c r="D101" s="4" t="s">
        <v>14</v>
      </c>
      <c r="E101" s="4">
        <v>1183</v>
      </c>
      <c r="F101" s="4">
        <v>0</v>
      </c>
      <c r="G101" s="4">
        <v>0</v>
      </c>
      <c r="H101" s="4">
        <v>0</v>
      </c>
      <c r="I101" s="4">
        <v>0</v>
      </c>
      <c r="J101" s="4">
        <v>91</v>
      </c>
      <c r="K101" s="4">
        <f t="shared" si="5"/>
        <v>91</v>
      </c>
    </row>
    <row r="102" spans="1:11" s="1" customFormat="1" ht="12.75">
      <c r="A102">
        <f t="shared" si="4"/>
        <v>101</v>
      </c>
      <c r="B102" s="4" t="s">
        <v>130</v>
      </c>
      <c r="C102" s="4">
        <v>1967</v>
      </c>
      <c r="D102" s="4" t="s">
        <v>69</v>
      </c>
      <c r="E102" s="4">
        <v>1260</v>
      </c>
      <c r="F102" s="4">
        <v>0</v>
      </c>
      <c r="G102" s="4">
        <v>0</v>
      </c>
      <c r="H102" s="4">
        <v>0</v>
      </c>
      <c r="I102" s="4">
        <v>90</v>
      </c>
      <c r="J102" s="4">
        <v>0</v>
      </c>
      <c r="K102" s="4">
        <f t="shared" si="5"/>
        <v>90</v>
      </c>
    </row>
    <row r="103" spans="1:11" s="1" customFormat="1" ht="12.75">
      <c r="A103">
        <f t="shared" si="4"/>
        <v>102</v>
      </c>
      <c r="B103" s="4" t="s">
        <v>122</v>
      </c>
      <c r="C103" s="4">
        <v>1965</v>
      </c>
      <c r="D103" s="4" t="s">
        <v>123</v>
      </c>
      <c r="E103" s="4">
        <v>1296</v>
      </c>
      <c r="F103" s="4">
        <v>0</v>
      </c>
      <c r="G103" s="4">
        <v>0</v>
      </c>
      <c r="H103" s="4">
        <v>88</v>
      </c>
      <c r="I103" s="4">
        <v>0</v>
      </c>
      <c r="J103" s="4">
        <v>0</v>
      </c>
      <c r="K103" s="4">
        <f t="shared" si="5"/>
        <v>88</v>
      </c>
    </row>
    <row r="104" spans="1:11" s="1" customFormat="1" ht="12.75">
      <c r="A104">
        <f t="shared" si="4"/>
        <v>103</v>
      </c>
      <c r="B104" s="4" t="s">
        <v>117</v>
      </c>
      <c r="C104" s="4">
        <v>1988</v>
      </c>
      <c r="D104" s="4" t="s">
        <v>118</v>
      </c>
      <c r="E104" s="4">
        <v>1076</v>
      </c>
      <c r="F104" s="4">
        <v>0</v>
      </c>
      <c r="G104" s="4">
        <v>0</v>
      </c>
      <c r="H104" s="4">
        <v>88</v>
      </c>
      <c r="I104" s="4">
        <v>0</v>
      </c>
      <c r="J104" s="4">
        <v>0</v>
      </c>
      <c r="K104" s="4">
        <f t="shared" si="5"/>
        <v>88</v>
      </c>
    </row>
    <row r="105" spans="1:11" s="1" customFormat="1" ht="12.75">
      <c r="A105">
        <f t="shared" si="4"/>
        <v>104</v>
      </c>
      <c r="B105" s="4" t="s">
        <v>113</v>
      </c>
      <c r="C105" s="4">
        <v>1980</v>
      </c>
      <c r="D105" s="4" t="s">
        <v>14</v>
      </c>
      <c r="E105" s="4">
        <v>1152</v>
      </c>
      <c r="F105" s="4">
        <v>0</v>
      </c>
      <c r="G105" s="4">
        <v>0</v>
      </c>
      <c r="H105" s="4">
        <v>85</v>
      </c>
      <c r="I105" s="4">
        <v>0</v>
      </c>
      <c r="J105" s="4">
        <v>0</v>
      </c>
      <c r="K105" s="4">
        <f t="shared" si="5"/>
        <v>85</v>
      </c>
    </row>
    <row r="106" spans="1:11" s="1" customFormat="1" ht="12.75">
      <c r="A106">
        <f t="shared" si="4"/>
        <v>105</v>
      </c>
      <c r="B106" s="4" t="s">
        <v>27</v>
      </c>
      <c r="C106" s="4">
        <v>1952</v>
      </c>
      <c r="D106" s="4" t="s">
        <v>14</v>
      </c>
      <c r="E106" s="4">
        <v>1147</v>
      </c>
      <c r="F106" s="4">
        <v>85</v>
      </c>
      <c r="G106" s="4">
        <v>0</v>
      </c>
      <c r="H106" s="4">
        <v>0</v>
      </c>
      <c r="I106" s="4">
        <v>0</v>
      </c>
      <c r="J106" s="4">
        <v>0</v>
      </c>
      <c r="K106" s="4">
        <f t="shared" si="5"/>
        <v>85</v>
      </c>
    </row>
    <row r="107" spans="1:11" s="1" customFormat="1" ht="12.75">
      <c r="A107">
        <f t="shared" si="4"/>
        <v>106</v>
      </c>
      <c r="B107" s="4" t="s">
        <v>134</v>
      </c>
      <c r="C107" s="4">
        <v>1985</v>
      </c>
      <c r="D107" s="4" t="s">
        <v>14</v>
      </c>
      <c r="E107" s="4">
        <v>1256</v>
      </c>
      <c r="F107" s="4">
        <v>0</v>
      </c>
      <c r="G107" s="4">
        <v>0</v>
      </c>
      <c r="H107" s="4">
        <v>0</v>
      </c>
      <c r="I107" s="4">
        <v>82</v>
      </c>
      <c r="J107" s="4">
        <v>0</v>
      </c>
      <c r="K107" s="4">
        <f t="shared" si="5"/>
        <v>82</v>
      </c>
    </row>
    <row r="108" spans="1:11" s="1" customFormat="1" ht="12.75">
      <c r="A108">
        <f t="shared" si="4"/>
        <v>107</v>
      </c>
      <c r="B108" s="4" t="s">
        <v>143</v>
      </c>
      <c r="C108" s="4">
        <v>1972</v>
      </c>
      <c r="D108" s="4" t="s">
        <v>34</v>
      </c>
      <c r="E108" s="4">
        <v>1188</v>
      </c>
      <c r="F108" s="4">
        <v>0</v>
      </c>
      <c r="G108" s="4">
        <v>0</v>
      </c>
      <c r="H108" s="4">
        <v>0</v>
      </c>
      <c r="I108" s="4">
        <v>0</v>
      </c>
      <c r="J108" s="4">
        <v>79</v>
      </c>
      <c r="K108" s="4">
        <f t="shared" si="5"/>
        <v>79</v>
      </c>
    </row>
    <row r="109" spans="1:11" s="1" customFormat="1" ht="12.75">
      <c r="A109">
        <f t="shared" si="4"/>
        <v>108</v>
      </c>
      <c r="B109" s="4" t="s">
        <v>138</v>
      </c>
      <c r="C109" s="4">
        <v>1971</v>
      </c>
      <c r="D109" s="4" t="s">
        <v>14</v>
      </c>
      <c r="E109" s="4">
        <v>1185</v>
      </c>
      <c r="F109" s="4">
        <v>0</v>
      </c>
      <c r="G109" s="4">
        <v>0</v>
      </c>
      <c r="H109" s="4">
        <v>0</v>
      </c>
      <c r="I109" s="4">
        <v>0</v>
      </c>
      <c r="J109" s="4">
        <v>75</v>
      </c>
      <c r="K109" s="4">
        <f t="shared" si="5"/>
        <v>75</v>
      </c>
    </row>
    <row r="110" spans="1:11" s="1" customFormat="1" ht="12.75">
      <c r="A110">
        <f t="shared" si="4"/>
        <v>109</v>
      </c>
      <c r="B110" s="4" t="s">
        <v>158</v>
      </c>
      <c r="C110" s="4">
        <v>1959</v>
      </c>
      <c r="D110" s="4" t="s">
        <v>14</v>
      </c>
      <c r="E110" s="4">
        <v>1267</v>
      </c>
      <c r="F110" s="4"/>
      <c r="G110" s="4"/>
      <c r="H110" s="4"/>
      <c r="I110" s="4">
        <v>74</v>
      </c>
      <c r="J110" s="4"/>
      <c r="K110" s="4">
        <f t="shared" si="5"/>
        <v>74</v>
      </c>
    </row>
    <row r="111" spans="1:11" s="1" customFormat="1" ht="12.75">
      <c r="A111">
        <f t="shared" si="4"/>
        <v>110</v>
      </c>
      <c r="B111" s="4" t="s">
        <v>132</v>
      </c>
      <c r="C111" s="4">
        <v>1959</v>
      </c>
      <c r="D111" s="4" t="s">
        <v>14</v>
      </c>
      <c r="E111" s="4">
        <v>1258</v>
      </c>
      <c r="F111" s="4">
        <v>0</v>
      </c>
      <c r="G111" s="4">
        <v>0</v>
      </c>
      <c r="H111" s="4">
        <v>0</v>
      </c>
      <c r="I111" s="4">
        <v>73</v>
      </c>
      <c r="J111" s="4">
        <v>0</v>
      </c>
      <c r="K111" s="4">
        <f t="shared" si="5"/>
        <v>73</v>
      </c>
    </row>
    <row r="112" spans="1:11" s="1" customFormat="1" ht="12.75">
      <c r="A112">
        <f t="shared" si="4"/>
        <v>111</v>
      </c>
      <c r="B112" s="4" t="s">
        <v>140</v>
      </c>
      <c r="C112" s="4">
        <v>1997</v>
      </c>
      <c r="D112" s="4" t="s">
        <v>14</v>
      </c>
      <c r="E112" s="4">
        <v>1187</v>
      </c>
      <c r="F112" s="4">
        <v>0</v>
      </c>
      <c r="G112" s="4">
        <v>0</v>
      </c>
      <c r="H112" s="4">
        <v>0</v>
      </c>
      <c r="I112" s="4">
        <v>0</v>
      </c>
      <c r="J112" s="4">
        <v>71</v>
      </c>
      <c r="K112" s="4">
        <f t="shared" si="5"/>
        <v>71</v>
      </c>
    </row>
    <row r="113" spans="1:11" s="1" customFormat="1" ht="12.75">
      <c r="A113">
        <f t="shared" si="4"/>
        <v>112</v>
      </c>
      <c r="B113" s="4" t="s">
        <v>127</v>
      </c>
      <c r="C113" s="4">
        <v>1987</v>
      </c>
      <c r="D113" s="4" t="s">
        <v>14</v>
      </c>
      <c r="E113" s="4">
        <v>1264</v>
      </c>
      <c r="F113" s="4">
        <v>0</v>
      </c>
      <c r="G113" s="4">
        <v>0</v>
      </c>
      <c r="H113" s="4">
        <v>0</v>
      </c>
      <c r="I113" s="4">
        <v>65</v>
      </c>
      <c r="J113" s="4">
        <v>0</v>
      </c>
      <c r="K113" s="4">
        <f t="shared" si="5"/>
        <v>65</v>
      </c>
    </row>
    <row r="114" spans="1:11" s="1" customFormat="1" ht="12.75">
      <c r="A114">
        <f t="shared" si="4"/>
        <v>113</v>
      </c>
      <c r="B114" s="4" t="s">
        <v>147</v>
      </c>
      <c r="C114" s="4">
        <v>2001</v>
      </c>
      <c r="D114" s="4" t="s">
        <v>14</v>
      </c>
      <c r="E114" s="4">
        <v>150</v>
      </c>
      <c r="F114" s="4">
        <v>0</v>
      </c>
      <c r="G114" s="4">
        <v>0</v>
      </c>
      <c r="H114" s="4">
        <v>0</v>
      </c>
      <c r="I114" s="4">
        <v>0</v>
      </c>
      <c r="J114" s="4">
        <v>46</v>
      </c>
      <c r="K114" s="4">
        <f t="shared" si="5"/>
        <v>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K1" sqref="K1"/>
    </sheetView>
  </sheetViews>
  <sheetFormatPr defaultColWidth="9.00390625" defaultRowHeight="12.75"/>
  <cols>
    <col min="1" max="1" width="3.00390625" style="0" bestFit="1" customWidth="1"/>
    <col min="2" max="2" width="20.125" style="0" bestFit="1" customWidth="1"/>
  </cols>
  <sheetData>
    <row r="1" spans="2:11" ht="12.7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184</v>
      </c>
    </row>
    <row r="2" spans="1:11" ht="12.75">
      <c r="A2">
        <v>1</v>
      </c>
      <c r="B2" s="2" t="s">
        <v>161</v>
      </c>
      <c r="C2" s="4">
        <v>1981</v>
      </c>
      <c r="D2" s="4" t="s">
        <v>20</v>
      </c>
      <c r="E2" s="4">
        <v>558</v>
      </c>
      <c r="F2" s="4">
        <v>130</v>
      </c>
      <c r="G2" s="4">
        <v>0</v>
      </c>
      <c r="H2" s="4">
        <v>127</v>
      </c>
      <c r="I2" s="4">
        <v>130</v>
      </c>
      <c r="J2" s="4">
        <v>128</v>
      </c>
      <c r="K2" s="4">
        <f aca="true" t="shared" si="0" ref="K2:K22">SUM(F2:J2)</f>
        <v>515</v>
      </c>
    </row>
    <row r="3" spans="1:11" ht="12.75">
      <c r="A3">
        <f>A2+1</f>
        <v>2</v>
      </c>
      <c r="B3" s="2" t="s">
        <v>162</v>
      </c>
      <c r="C3" s="4">
        <v>1964</v>
      </c>
      <c r="D3" s="4" t="s">
        <v>74</v>
      </c>
      <c r="E3" s="4">
        <v>849</v>
      </c>
      <c r="F3" s="4">
        <v>0</v>
      </c>
      <c r="G3" s="4">
        <v>123</v>
      </c>
      <c r="H3" s="4">
        <v>122</v>
      </c>
      <c r="I3" s="4">
        <v>128</v>
      </c>
      <c r="J3" s="4">
        <v>130</v>
      </c>
      <c r="K3" s="4">
        <f t="shared" si="0"/>
        <v>503</v>
      </c>
    </row>
    <row r="4" spans="1:11" ht="12.75">
      <c r="A4">
        <f aca="true" t="shared" si="1" ref="A4:A22">A3+1</f>
        <v>3</v>
      </c>
      <c r="B4" s="2" t="s">
        <v>159</v>
      </c>
      <c r="C4" s="4">
        <v>1965</v>
      </c>
      <c r="D4" s="4" t="s">
        <v>29</v>
      </c>
      <c r="E4" s="4">
        <v>27</v>
      </c>
      <c r="F4" s="4">
        <v>120</v>
      </c>
      <c r="G4" s="4">
        <v>120</v>
      </c>
      <c r="H4" s="4">
        <v>110</v>
      </c>
      <c r="I4" s="4">
        <v>107</v>
      </c>
      <c r="J4" s="4"/>
      <c r="K4" s="4">
        <f t="shared" si="0"/>
        <v>457</v>
      </c>
    </row>
    <row r="5" spans="1:11" ht="12.75">
      <c r="A5">
        <f t="shared" si="1"/>
        <v>4</v>
      </c>
      <c r="B5" s="4" t="s">
        <v>163</v>
      </c>
      <c r="C5" s="4">
        <v>1965</v>
      </c>
      <c r="D5" s="4" t="s">
        <v>26</v>
      </c>
      <c r="E5" s="4">
        <v>1136</v>
      </c>
      <c r="F5" s="4">
        <v>110</v>
      </c>
      <c r="G5" s="4">
        <v>110</v>
      </c>
      <c r="H5" s="4">
        <v>110</v>
      </c>
      <c r="I5" s="4">
        <v>0</v>
      </c>
      <c r="J5" s="4">
        <v>110</v>
      </c>
      <c r="K5" s="4">
        <f t="shared" si="0"/>
        <v>440</v>
      </c>
    </row>
    <row r="6" spans="1:11" ht="12.75">
      <c r="A6">
        <f t="shared" si="1"/>
        <v>5</v>
      </c>
      <c r="B6" s="4" t="s">
        <v>160</v>
      </c>
      <c r="C6" s="4">
        <v>1981</v>
      </c>
      <c r="D6" s="4" t="s">
        <v>24</v>
      </c>
      <c r="E6" s="4">
        <v>1139</v>
      </c>
      <c r="F6" s="4">
        <v>105</v>
      </c>
      <c r="G6" s="4">
        <v>105</v>
      </c>
      <c r="H6" s="4">
        <v>105</v>
      </c>
      <c r="I6" s="4">
        <v>110</v>
      </c>
      <c r="J6" s="4"/>
      <c r="K6" s="4">
        <f t="shared" si="0"/>
        <v>425</v>
      </c>
    </row>
    <row r="7" spans="1:11" ht="12.75">
      <c r="A7">
        <f t="shared" si="1"/>
        <v>6</v>
      </c>
      <c r="B7" s="4" t="s">
        <v>164</v>
      </c>
      <c r="C7" s="4">
        <v>1976</v>
      </c>
      <c r="D7" s="4" t="s">
        <v>26</v>
      </c>
      <c r="E7" s="4">
        <v>1116</v>
      </c>
      <c r="F7" s="4">
        <v>105</v>
      </c>
      <c r="G7" s="4">
        <v>105</v>
      </c>
      <c r="H7" s="4">
        <v>105</v>
      </c>
      <c r="I7" s="4">
        <v>102</v>
      </c>
      <c r="J7" s="4"/>
      <c r="K7" s="4">
        <f t="shared" si="0"/>
        <v>417</v>
      </c>
    </row>
    <row r="8" spans="1:11" ht="12.75">
      <c r="A8">
        <f t="shared" si="1"/>
        <v>7</v>
      </c>
      <c r="B8" s="4" t="s">
        <v>165</v>
      </c>
      <c r="C8" s="4">
        <v>2002</v>
      </c>
      <c r="D8" s="4" t="s">
        <v>26</v>
      </c>
      <c r="E8" s="4">
        <v>1279</v>
      </c>
      <c r="F8" s="4">
        <v>0</v>
      </c>
      <c r="G8" s="4">
        <v>79</v>
      </c>
      <c r="H8" s="4">
        <v>98</v>
      </c>
      <c r="I8" s="4">
        <v>105</v>
      </c>
      <c r="J8" s="4">
        <v>0</v>
      </c>
      <c r="K8" s="4">
        <f t="shared" si="0"/>
        <v>282</v>
      </c>
    </row>
    <row r="9" spans="1:11" ht="12.75">
      <c r="A9">
        <f t="shared" si="1"/>
        <v>8</v>
      </c>
      <c r="B9" s="4" t="s">
        <v>166</v>
      </c>
      <c r="C9" s="4">
        <v>1957</v>
      </c>
      <c r="D9" s="4" t="s">
        <v>20</v>
      </c>
      <c r="E9" s="4">
        <v>622</v>
      </c>
      <c r="F9" s="4">
        <v>0</v>
      </c>
      <c r="G9" s="4">
        <v>130</v>
      </c>
      <c r="H9" s="4">
        <v>130</v>
      </c>
      <c r="I9" s="4">
        <v>0</v>
      </c>
      <c r="J9" s="4">
        <v>0</v>
      </c>
      <c r="K9" s="4">
        <f t="shared" si="0"/>
        <v>260</v>
      </c>
    </row>
    <row r="10" spans="1:11" ht="12.75">
      <c r="A10">
        <f t="shared" si="1"/>
        <v>9</v>
      </c>
      <c r="B10" s="4" t="s">
        <v>167</v>
      </c>
      <c r="C10" s="4">
        <v>1995</v>
      </c>
      <c r="D10" s="4" t="s">
        <v>26</v>
      </c>
      <c r="E10" s="4">
        <v>1145</v>
      </c>
      <c r="F10" s="4">
        <v>0</v>
      </c>
      <c r="G10" s="4">
        <v>75</v>
      </c>
      <c r="H10" s="4">
        <v>83</v>
      </c>
      <c r="I10" s="4">
        <v>0</v>
      </c>
      <c r="J10" s="4">
        <v>0</v>
      </c>
      <c r="K10" s="4">
        <f t="shared" si="0"/>
        <v>158</v>
      </c>
    </row>
    <row r="11" spans="1:11" ht="12.75">
      <c r="A11">
        <f t="shared" si="1"/>
        <v>10</v>
      </c>
      <c r="B11" s="4" t="s">
        <v>168</v>
      </c>
      <c r="C11" s="4">
        <v>1979</v>
      </c>
      <c r="D11" s="4" t="s">
        <v>169</v>
      </c>
      <c r="E11" s="4">
        <v>1269</v>
      </c>
      <c r="F11" s="4"/>
      <c r="G11" s="4"/>
      <c r="H11" s="4"/>
      <c r="I11" s="4">
        <v>130</v>
      </c>
      <c r="J11" s="4"/>
      <c r="K11" s="4">
        <f t="shared" si="0"/>
        <v>130</v>
      </c>
    </row>
    <row r="12" spans="1:11" ht="12.75">
      <c r="A12">
        <f t="shared" si="1"/>
        <v>11</v>
      </c>
      <c r="B12" s="4" t="s">
        <v>170</v>
      </c>
      <c r="C12" s="4">
        <v>1988</v>
      </c>
      <c r="D12" s="4" t="s">
        <v>171</v>
      </c>
      <c r="E12" s="4">
        <v>1299</v>
      </c>
      <c r="F12" s="4">
        <v>0</v>
      </c>
      <c r="G12" s="4">
        <v>0</v>
      </c>
      <c r="H12" s="4">
        <v>120</v>
      </c>
      <c r="I12" s="4">
        <v>0</v>
      </c>
      <c r="J12" s="4">
        <v>0</v>
      </c>
      <c r="K12" s="4">
        <f t="shared" si="0"/>
        <v>120</v>
      </c>
    </row>
    <row r="13" spans="1:11" ht="12.75">
      <c r="A13">
        <f t="shared" si="1"/>
        <v>12</v>
      </c>
      <c r="B13" s="4" t="s">
        <v>172</v>
      </c>
      <c r="C13" s="4">
        <v>1984</v>
      </c>
      <c r="D13" s="4" t="s">
        <v>145</v>
      </c>
      <c r="E13" s="4">
        <v>1189</v>
      </c>
      <c r="F13" s="4">
        <v>0</v>
      </c>
      <c r="G13" s="4">
        <v>0</v>
      </c>
      <c r="H13" s="4">
        <v>0</v>
      </c>
      <c r="I13" s="4">
        <v>0</v>
      </c>
      <c r="J13" s="4">
        <v>120</v>
      </c>
      <c r="K13" s="4">
        <f t="shared" si="0"/>
        <v>120</v>
      </c>
    </row>
    <row r="14" spans="1:11" ht="12.75">
      <c r="A14">
        <f t="shared" si="1"/>
        <v>13</v>
      </c>
      <c r="B14" s="4" t="s">
        <v>173</v>
      </c>
      <c r="C14" s="4">
        <v>1984</v>
      </c>
      <c r="D14" s="4" t="s">
        <v>174</v>
      </c>
      <c r="E14" s="4">
        <v>1150</v>
      </c>
      <c r="F14" s="4">
        <v>112</v>
      </c>
      <c r="G14" s="4">
        <v>0</v>
      </c>
      <c r="H14" s="4">
        <v>0</v>
      </c>
      <c r="I14" s="4">
        <v>0</v>
      </c>
      <c r="J14" s="4">
        <v>0</v>
      </c>
      <c r="K14" s="4">
        <f t="shared" si="0"/>
        <v>112</v>
      </c>
    </row>
    <row r="15" spans="1:11" ht="12.75">
      <c r="A15">
        <f t="shared" si="1"/>
        <v>14</v>
      </c>
      <c r="B15" s="4" t="s">
        <v>175</v>
      </c>
      <c r="C15" s="4">
        <v>1947</v>
      </c>
      <c r="D15" s="4" t="s">
        <v>14</v>
      </c>
      <c r="E15" s="4">
        <v>1176</v>
      </c>
      <c r="F15" s="4">
        <v>110</v>
      </c>
      <c r="G15" s="4"/>
      <c r="H15" s="4"/>
      <c r="I15" s="4"/>
      <c r="J15" s="4"/>
      <c r="K15" s="4">
        <f t="shared" si="0"/>
        <v>110</v>
      </c>
    </row>
    <row r="16" spans="1:11" s="1" customFormat="1" ht="12.75">
      <c r="A16">
        <f t="shared" si="1"/>
        <v>15</v>
      </c>
      <c r="B16" s="4" t="s">
        <v>176</v>
      </c>
      <c r="C16" s="4">
        <v>1977</v>
      </c>
      <c r="D16" s="4" t="s">
        <v>44</v>
      </c>
      <c r="E16" s="4">
        <v>1265</v>
      </c>
      <c r="F16" s="4">
        <v>0</v>
      </c>
      <c r="G16" s="4">
        <v>0</v>
      </c>
      <c r="H16" s="4">
        <v>0</v>
      </c>
      <c r="I16" s="4">
        <v>105</v>
      </c>
      <c r="J16" s="4">
        <v>0</v>
      </c>
      <c r="K16" s="4">
        <f t="shared" si="0"/>
        <v>105</v>
      </c>
    </row>
    <row r="17" spans="1:11" s="1" customFormat="1" ht="12.75">
      <c r="A17">
        <f t="shared" si="1"/>
        <v>16</v>
      </c>
      <c r="B17" s="4" t="s">
        <v>177</v>
      </c>
      <c r="C17" s="4">
        <v>1979</v>
      </c>
      <c r="D17" s="4" t="s">
        <v>14</v>
      </c>
      <c r="E17" s="4">
        <v>769</v>
      </c>
      <c r="F17" s="4">
        <v>0</v>
      </c>
      <c r="G17" s="4">
        <v>0</v>
      </c>
      <c r="H17" s="4">
        <v>0</v>
      </c>
      <c r="I17" s="4">
        <v>0</v>
      </c>
      <c r="J17" s="4">
        <v>104</v>
      </c>
      <c r="K17" s="4">
        <f t="shared" si="0"/>
        <v>104</v>
      </c>
    </row>
    <row r="18" spans="1:11" s="1" customFormat="1" ht="12.75">
      <c r="A18">
        <f t="shared" si="1"/>
        <v>17</v>
      </c>
      <c r="B18" s="4" t="s">
        <v>178</v>
      </c>
      <c r="C18" s="4">
        <v>1965</v>
      </c>
      <c r="D18" s="4" t="s">
        <v>20</v>
      </c>
      <c r="E18" s="4">
        <v>528</v>
      </c>
      <c r="F18" s="4">
        <v>95</v>
      </c>
      <c r="G18" s="4"/>
      <c r="H18" s="4"/>
      <c r="I18" s="4"/>
      <c r="J18" s="4"/>
      <c r="K18" s="4">
        <f t="shared" si="0"/>
        <v>95</v>
      </c>
    </row>
    <row r="19" spans="1:11" s="1" customFormat="1" ht="12.75">
      <c r="A19">
        <f t="shared" si="1"/>
        <v>18</v>
      </c>
      <c r="B19" s="4" t="s">
        <v>179</v>
      </c>
      <c r="C19" s="4">
        <v>1971</v>
      </c>
      <c r="D19" s="4" t="s">
        <v>44</v>
      </c>
      <c r="E19" s="4">
        <v>1263</v>
      </c>
      <c r="F19" s="4"/>
      <c r="G19" s="4"/>
      <c r="H19" s="4"/>
      <c r="I19" s="4">
        <v>94</v>
      </c>
      <c r="J19" s="4"/>
      <c r="K19" s="4">
        <f t="shared" si="0"/>
        <v>94</v>
      </c>
    </row>
    <row r="20" spans="1:11" s="1" customFormat="1" ht="12.75">
      <c r="A20">
        <f t="shared" si="1"/>
        <v>19</v>
      </c>
      <c r="B20" s="4" t="s">
        <v>180</v>
      </c>
      <c r="C20" s="4">
        <v>1976</v>
      </c>
      <c r="D20" s="4" t="s">
        <v>20</v>
      </c>
      <c r="E20" s="4">
        <v>1146</v>
      </c>
      <c r="F20" s="4">
        <v>89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89</v>
      </c>
    </row>
    <row r="21" spans="1:11" s="1" customFormat="1" ht="12.75">
      <c r="A21">
        <f t="shared" si="1"/>
        <v>20</v>
      </c>
      <c r="B21" s="4" t="s">
        <v>181</v>
      </c>
      <c r="C21" s="4">
        <v>1984</v>
      </c>
      <c r="D21" s="4" t="s">
        <v>42</v>
      </c>
      <c r="E21" s="4">
        <v>1169</v>
      </c>
      <c r="F21" s="4">
        <v>0</v>
      </c>
      <c r="G21" s="4">
        <v>0</v>
      </c>
      <c r="H21" s="4">
        <v>68</v>
      </c>
      <c r="I21" s="4">
        <v>0</v>
      </c>
      <c r="J21" s="4">
        <v>0</v>
      </c>
      <c r="K21" s="4">
        <f t="shared" si="0"/>
        <v>68</v>
      </c>
    </row>
    <row r="22" spans="1:11" s="1" customFormat="1" ht="12.75">
      <c r="A22">
        <f t="shared" si="1"/>
        <v>21</v>
      </c>
      <c r="B22" s="4" t="s">
        <v>182</v>
      </c>
      <c r="C22" s="4">
        <v>1996</v>
      </c>
      <c r="D22" s="4" t="s">
        <v>26</v>
      </c>
      <c r="E22" s="4">
        <v>1294</v>
      </c>
      <c r="F22" s="4">
        <v>0</v>
      </c>
      <c r="G22" s="4">
        <v>0</v>
      </c>
      <c r="H22" s="4">
        <v>64</v>
      </c>
      <c r="I22" s="4">
        <v>0</v>
      </c>
      <c r="J22" s="4">
        <v>0</v>
      </c>
      <c r="K22" s="4">
        <f t="shared" si="0"/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bestFit="1" customWidth="1"/>
    <col min="2" max="2" width="22.75390625" style="0" bestFit="1" customWidth="1"/>
  </cols>
  <sheetData>
    <row r="1" spans="2:11" ht="12.7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184</v>
      </c>
    </row>
    <row r="2" spans="1:11" ht="12.75">
      <c r="A2">
        <v>1</v>
      </c>
      <c r="B2" s="2" t="s">
        <v>150</v>
      </c>
      <c r="C2" s="4">
        <v>1951</v>
      </c>
      <c r="D2" s="4" t="s">
        <v>20</v>
      </c>
      <c r="E2" s="4">
        <v>1143</v>
      </c>
      <c r="F2" s="4">
        <v>161</v>
      </c>
      <c r="G2" s="4">
        <v>145</v>
      </c>
      <c r="H2" s="4">
        <v>146</v>
      </c>
      <c r="I2" s="4"/>
      <c r="J2" s="4">
        <v>153</v>
      </c>
      <c r="K2" s="4">
        <f aca="true" t="shared" si="0" ref="K2:K33">SUM(F2:J2)</f>
        <v>605</v>
      </c>
    </row>
    <row r="3" spans="1:11" ht="12.75">
      <c r="A3">
        <f>A2+1</f>
        <v>2</v>
      </c>
      <c r="B3" s="4" t="s">
        <v>149</v>
      </c>
      <c r="C3" s="4">
        <v>1954</v>
      </c>
      <c r="D3" s="4" t="s">
        <v>14</v>
      </c>
      <c r="E3" s="4">
        <v>384</v>
      </c>
      <c r="F3" s="4">
        <v>143</v>
      </c>
      <c r="G3" s="4">
        <v>155</v>
      </c>
      <c r="H3" s="4">
        <v>146</v>
      </c>
      <c r="I3" s="4"/>
      <c r="J3" s="4">
        <v>143</v>
      </c>
      <c r="K3" s="4">
        <f t="shared" si="0"/>
        <v>587</v>
      </c>
    </row>
    <row r="4" spans="1:11" ht="12.75">
      <c r="A4">
        <f aca="true" t="shared" si="1" ref="A4:A67">A3+1</f>
        <v>3</v>
      </c>
      <c r="B4" s="4" t="s">
        <v>23</v>
      </c>
      <c r="C4" s="4">
        <v>1946</v>
      </c>
      <c r="D4" s="4" t="s">
        <v>24</v>
      </c>
      <c r="E4" s="4">
        <v>1140</v>
      </c>
      <c r="F4" s="4">
        <v>138</v>
      </c>
      <c r="G4" s="4">
        <v>138</v>
      </c>
      <c r="H4" s="4"/>
      <c r="I4" s="4">
        <v>138</v>
      </c>
      <c r="J4" s="4">
        <v>138</v>
      </c>
      <c r="K4" s="4">
        <f t="shared" si="0"/>
        <v>552</v>
      </c>
    </row>
    <row r="5" spans="1:11" ht="12.75">
      <c r="A5">
        <f t="shared" si="1"/>
        <v>4</v>
      </c>
      <c r="B5" s="4" t="s">
        <v>59</v>
      </c>
      <c r="C5" s="4">
        <v>1961</v>
      </c>
      <c r="D5" s="4" t="s">
        <v>20</v>
      </c>
      <c r="E5" s="4">
        <v>122</v>
      </c>
      <c r="F5" s="4"/>
      <c r="G5" s="4">
        <v>138</v>
      </c>
      <c r="H5" s="4">
        <v>137</v>
      </c>
      <c r="I5" s="4">
        <v>135</v>
      </c>
      <c r="J5" s="4">
        <v>132</v>
      </c>
      <c r="K5" s="4">
        <f t="shared" si="0"/>
        <v>542</v>
      </c>
    </row>
    <row r="6" spans="1:11" ht="12.75">
      <c r="A6">
        <f t="shared" si="1"/>
        <v>5</v>
      </c>
      <c r="B6" s="4" t="s">
        <v>19</v>
      </c>
      <c r="C6" s="4">
        <v>1955</v>
      </c>
      <c r="D6" s="4" t="s">
        <v>20</v>
      </c>
      <c r="E6" s="4">
        <v>809</v>
      </c>
      <c r="F6" s="4">
        <v>127</v>
      </c>
      <c r="G6" s="4">
        <v>128</v>
      </c>
      <c r="H6" s="4">
        <v>133</v>
      </c>
      <c r="I6" s="4">
        <v>142</v>
      </c>
      <c r="J6" s="4"/>
      <c r="K6" s="4">
        <f t="shared" si="0"/>
        <v>530</v>
      </c>
    </row>
    <row r="7" spans="1:11" ht="12.75">
      <c r="A7">
        <f t="shared" si="1"/>
        <v>6</v>
      </c>
      <c r="B7" s="4" t="s">
        <v>56</v>
      </c>
      <c r="C7" s="4">
        <v>1982</v>
      </c>
      <c r="D7" s="4" t="s">
        <v>14</v>
      </c>
      <c r="E7" s="4">
        <v>1094</v>
      </c>
      <c r="F7" s="4">
        <v>130</v>
      </c>
      <c r="G7" s="4">
        <v>127</v>
      </c>
      <c r="H7" s="4">
        <v>0</v>
      </c>
      <c r="I7" s="4">
        <v>130</v>
      </c>
      <c r="J7" s="4">
        <v>130</v>
      </c>
      <c r="K7" s="4">
        <f t="shared" si="0"/>
        <v>517</v>
      </c>
    </row>
    <row r="8" spans="1:11" ht="12.75">
      <c r="A8">
        <f t="shared" si="1"/>
        <v>7</v>
      </c>
      <c r="B8" s="4" t="s">
        <v>38</v>
      </c>
      <c r="C8" s="4">
        <v>1972</v>
      </c>
      <c r="D8" s="4" t="s">
        <v>39</v>
      </c>
      <c r="E8" s="4">
        <v>771</v>
      </c>
      <c r="F8" s="4">
        <v>131</v>
      </c>
      <c r="G8" s="4">
        <v>123</v>
      </c>
      <c r="H8" s="4">
        <v>134</v>
      </c>
      <c r="I8" s="4">
        <v>126</v>
      </c>
      <c r="J8" s="4"/>
      <c r="K8" s="4">
        <f t="shared" si="0"/>
        <v>514</v>
      </c>
    </row>
    <row r="9" spans="1:11" ht="12.75">
      <c r="A9">
        <f t="shared" si="1"/>
        <v>8</v>
      </c>
      <c r="B9" s="4" t="s">
        <v>90</v>
      </c>
      <c r="C9" s="4">
        <v>1983</v>
      </c>
      <c r="D9" s="4" t="s">
        <v>14</v>
      </c>
      <c r="E9" s="4">
        <v>154</v>
      </c>
      <c r="F9" s="4">
        <v>0</v>
      </c>
      <c r="G9" s="4">
        <v>121</v>
      </c>
      <c r="H9" s="4">
        <v>127</v>
      </c>
      <c r="I9" s="4">
        <v>130</v>
      </c>
      <c r="J9" s="4">
        <v>130</v>
      </c>
      <c r="K9" s="4">
        <f t="shared" si="0"/>
        <v>508</v>
      </c>
    </row>
    <row r="10" spans="1:11" ht="12.75">
      <c r="A10">
        <f t="shared" si="1"/>
        <v>9</v>
      </c>
      <c r="B10" s="4" t="s">
        <v>85</v>
      </c>
      <c r="C10" s="4">
        <v>1986</v>
      </c>
      <c r="D10" s="4" t="s">
        <v>20</v>
      </c>
      <c r="E10" s="4">
        <v>398</v>
      </c>
      <c r="F10" s="4">
        <v>0</v>
      </c>
      <c r="G10" s="4">
        <v>130</v>
      </c>
      <c r="H10" s="4">
        <v>130</v>
      </c>
      <c r="I10" s="4">
        <v>127</v>
      </c>
      <c r="J10" s="4">
        <v>119</v>
      </c>
      <c r="K10" s="4">
        <f t="shared" si="0"/>
        <v>506</v>
      </c>
    </row>
    <row r="11" spans="1:11" ht="12.75">
      <c r="A11">
        <f t="shared" si="1"/>
        <v>10</v>
      </c>
      <c r="B11" s="4" t="s">
        <v>64</v>
      </c>
      <c r="C11" s="4">
        <v>1946</v>
      </c>
      <c r="D11" s="4" t="s">
        <v>14</v>
      </c>
      <c r="E11" s="4">
        <v>21</v>
      </c>
      <c r="F11" s="4"/>
      <c r="G11" s="4">
        <v>127</v>
      </c>
      <c r="H11" s="4">
        <v>124</v>
      </c>
      <c r="I11" s="4">
        <v>116</v>
      </c>
      <c r="J11" s="4">
        <v>113</v>
      </c>
      <c r="K11" s="4">
        <f t="shared" si="0"/>
        <v>480</v>
      </c>
    </row>
    <row r="12" spans="1:11" ht="12.75">
      <c r="A12">
        <f t="shared" si="1"/>
        <v>11</v>
      </c>
      <c r="B12" s="4" t="s">
        <v>73</v>
      </c>
      <c r="C12" s="4">
        <v>1966</v>
      </c>
      <c r="D12" s="4" t="s">
        <v>74</v>
      </c>
      <c r="E12" s="4">
        <v>845</v>
      </c>
      <c r="F12" s="4">
        <v>0</v>
      </c>
      <c r="G12" s="4">
        <v>122</v>
      </c>
      <c r="H12" s="4">
        <v>119</v>
      </c>
      <c r="I12" s="4">
        <v>117</v>
      </c>
      <c r="J12" s="4">
        <v>109</v>
      </c>
      <c r="K12" s="4">
        <f t="shared" si="0"/>
        <v>467</v>
      </c>
    </row>
    <row r="13" spans="1:11" ht="12.75">
      <c r="A13">
        <f t="shared" si="1"/>
        <v>12</v>
      </c>
      <c r="B13" s="4" t="s">
        <v>88</v>
      </c>
      <c r="C13" s="4">
        <v>1978</v>
      </c>
      <c r="D13" s="4" t="s">
        <v>89</v>
      </c>
      <c r="E13" s="4">
        <v>290</v>
      </c>
      <c r="F13" s="4">
        <v>0</v>
      </c>
      <c r="G13" s="4">
        <v>113</v>
      </c>
      <c r="H13" s="4">
        <v>117</v>
      </c>
      <c r="I13" s="4">
        <v>114</v>
      </c>
      <c r="J13" s="4">
        <v>112</v>
      </c>
      <c r="K13" s="4">
        <f t="shared" si="0"/>
        <v>456</v>
      </c>
    </row>
    <row r="14" spans="1:11" ht="12.75">
      <c r="A14">
        <f t="shared" si="1"/>
        <v>13</v>
      </c>
      <c r="B14" s="4" t="s">
        <v>51</v>
      </c>
      <c r="C14" s="4">
        <v>1979</v>
      </c>
      <c r="D14" s="4" t="s">
        <v>14</v>
      </c>
      <c r="E14" s="4">
        <v>823</v>
      </c>
      <c r="F14" s="4">
        <v>109</v>
      </c>
      <c r="G14" s="4"/>
      <c r="H14" s="4">
        <v>114</v>
      </c>
      <c r="I14" s="4">
        <v>113</v>
      </c>
      <c r="J14" s="4">
        <v>112</v>
      </c>
      <c r="K14" s="4">
        <f t="shared" si="0"/>
        <v>448</v>
      </c>
    </row>
    <row r="15" spans="1:11" ht="12.75">
      <c r="A15">
        <f t="shared" si="1"/>
        <v>14</v>
      </c>
      <c r="B15" s="4" t="s">
        <v>11</v>
      </c>
      <c r="C15" s="4">
        <v>1967</v>
      </c>
      <c r="D15" s="4" t="s">
        <v>12</v>
      </c>
      <c r="E15" s="4">
        <v>1049</v>
      </c>
      <c r="F15" s="4">
        <v>108</v>
      </c>
      <c r="G15" s="4"/>
      <c r="H15" s="4">
        <v>111</v>
      </c>
      <c r="I15" s="4">
        <v>114</v>
      </c>
      <c r="J15" s="4">
        <v>114</v>
      </c>
      <c r="K15" s="4">
        <f t="shared" si="0"/>
        <v>447</v>
      </c>
    </row>
    <row r="16" spans="1:11" ht="12.75">
      <c r="A16">
        <f t="shared" si="1"/>
        <v>15</v>
      </c>
      <c r="B16" s="4" t="s">
        <v>75</v>
      </c>
      <c r="C16" s="4">
        <v>1974</v>
      </c>
      <c r="D16" s="4" t="s">
        <v>14</v>
      </c>
      <c r="E16" s="4">
        <v>476</v>
      </c>
      <c r="F16" s="4">
        <v>0</v>
      </c>
      <c r="G16" s="4">
        <v>101</v>
      </c>
      <c r="H16" s="4">
        <v>114</v>
      </c>
      <c r="I16" s="4">
        <v>122</v>
      </c>
      <c r="J16" s="4">
        <v>108</v>
      </c>
      <c r="K16" s="4">
        <f t="shared" si="0"/>
        <v>445</v>
      </c>
    </row>
    <row r="17" spans="1:11" ht="12.75">
      <c r="A17">
        <f t="shared" si="1"/>
        <v>16</v>
      </c>
      <c r="B17" s="4" t="s">
        <v>148</v>
      </c>
      <c r="C17" s="4">
        <v>1970</v>
      </c>
      <c r="D17" s="4" t="s">
        <v>14</v>
      </c>
      <c r="E17" s="4">
        <v>737</v>
      </c>
      <c r="F17" s="4"/>
      <c r="G17" s="4">
        <v>114</v>
      </c>
      <c r="H17" s="4">
        <v>125</v>
      </c>
      <c r="I17" s="4">
        <v>108</v>
      </c>
      <c r="J17" s="4">
        <v>97</v>
      </c>
      <c r="K17" s="4">
        <f t="shared" si="0"/>
        <v>444</v>
      </c>
    </row>
    <row r="18" spans="1:11" ht="12.75">
      <c r="A18">
        <f t="shared" si="1"/>
        <v>17</v>
      </c>
      <c r="B18" s="4" t="s">
        <v>61</v>
      </c>
      <c r="C18" s="4">
        <v>1978</v>
      </c>
      <c r="D18" s="4" t="s">
        <v>14</v>
      </c>
      <c r="E18" s="4">
        <v>1093</v>
      </c>
      <c r="F18" s="4">
        <v>112</v>
      </c>
      <c r="G18" s="4">
        <v>109</v>
      </c>
      <c r="H18" s="4">
        <v>112</v>
      </c>
      <c r="I18" s="4">
        <v>109</v>
      </c>
      <c r="J18" s="4"/>
      <c r="K18" s="4">
        <f t="shared" si="0"/>
        <v>442</v>
      </c>
    </row>
    <row r="19" spans="1:11" ht="12.75">
      <c r="A19">
        <f t="shared" si="1"/>
        <v>18</v>
      </c>
      <c r="B19" s="4" t="s">
        <v>13</v>
      </c>
      <c r="C19" s="4">
        <v>1954</v>
      </c>
      <c r="D19" s="4" t="s">
        <v>14</v>
      </c>
      <c r="E19" s="4">
        <v>1040</v>
      </c>
      <c r="F19" s="4">
        <v>108</v>
      </c>
      <c r="G19" s="4"/>
      <c r="H19" s="4">
        <v>113</v>
      </c>
      <c r="I19" s="4">
        <v>108</v>
      </c>
      <c r="J19" s="4">
        <v>112</v>
      </c>
      <c r="K19" s="4">
        <f t="shared" si="0"/>
        <v>441</v>
      </c>
    </row>
    <row r="20" spans="1:11" ht="12.75">
      <c r="A20">
        <f t="shared" si="1"/>
        <v>19</v>
      </c>
      <c r="B20" s="4" t="s">
        <v>18</v>
      </c>
      <c r="C20" s="4">
        <v>1981</v>
      </c>
      <c r="D20" s="4" t="s">
        <v>14</v>
      </c>
      <c r="E20" s="4">
        <v>1149</v>
      </c>
      <c r="F20" s="4">
        <v>114</v>
      </c>
      <c r="G20" s="4"/>
      <c r="H20" s="4">
        <v>111</v>
      </c>
      <c r="I20" s="4">
        <v>107</v>
      </c>
      <c r="J20" s="4">
        <v>109</v>
      </c>
      <c r="K20" s="4">
        <f t="shared" si="0"/>
        <v>441</v>
      </c>
    </row>
    <row r="21" spans="1:11" ht="12.75">
      <c r="A21">
        <f t="shared" si="1"/>
        <v>20</v>
      </c>
      <c r="B21" s="4" t="s">
        <v>97</v>
      </c>
      <c r="C21" s="4">
        <v>1974</v>
      </c>
      <c r="D21" s="4" t="s">
        <v>26</v>
      </c>
      <c r="E21" s="4">
        <v>1285</v>
      </c>
      <c r="F21" s="4">
        <v>0</v>
      </c>
      <c r="G21" s="4">
        <v>110</v>
      </c>
      <c r="H21" s="4">
        <v>111</v>
      </c>
      <c r="I21" s="4">
        <v>110</v>
      </c>
      <c r="J21" s="4">
        <v>110</v>
      </c>
      <c r="K21" s="4">
        <f t="shared" si="0"/>
        <v>441</v>
      </c>
    </row>
    <row r="22" spans="1:11" ht="12.75">
      <c r="A22">
        <f t="shared" si="1"/>
        <v>21</v>
      </c>
      <c r="B22" s="4" t="s">
        <v>62</v>
      </c>
      <c r="C22" s="4">
        <v>1977</v>
      </c>
      <c r="D22" s="4" t="s">
        <v>63</v>
      </c>
      <c r="E22" s="4">
        <v>1291</v>
      </c>
      <c r="F22" s="4">
        <v>111</v>
      </c>
      <c r="G22" s="4">
        <v>110</v>
      </c>
      <c r="H22" s="4">
        <v>0</v>
      </c>
      <c r="I22" s="4">
        <v>111</v>
      </c>
      <c r="J22" s="4">
        <v>107</v>
      </c>
      <c r="K22" s="4">
        <f t="shared" si="0"/>
        <v>439</v>
      </c>
    </row>
    <row r="23" spans="1:11" ht="12.75">
      <c r="A23">
        <f t="shared" si="1"/>
        <v>22</v>
      </c>
      <c r="B23" s="4" t="s">
        <v>65</v>
      </c>
      <c r="C23" s="4">
        <v>1978</v>
      </c>
      <c r="D23" s="4" t="s">
        <v>37</v>
      </c>
      <c r="E23" s="4">
        <v>753</v>
      </c>
      <c r="F23" s="4">
        <v>109</v>
      </c>
      <c r="G23" s="4">
        <v>104</v>
      </c>
      <c r="H23" s="4">
        <v>111</v>
      </c>
      <c r="I23" s="4">
        <v>112</v>
      </c>
      <c r="J23" s="4"/>
      <c r="K23" s="4">
        <f t="shared" si="0"/>
        <v>436</v>
      </c>
    </row>
    <row r="24" spans="1:11" ht="12.75">
      <c r="A24">
        <f t="shared" si="1"/>
        <v>23</v>
      </c>
      <c r="B24" s="4" t="s">
        <v>33</v>
      </c>
      <c r="C24" s="4">
        <v>1987</v>
      </c>
      <c r="D24" s="4" t="s">
        <v>34</v>
      </c>
      <c r="E24" s="4">
        <v>104</v>
      </c>
      <c r="F24" s="4"/>
      <c r="G24" s="4">
        <v>108</v>
      </c>
      <c r="H24" s="4">
        <v>110</v>
      </c>
      <c r="I24" s="4">
        <v>109</v>
      </c>
      <c r="J24" s="4">
        <v>108</v>
      </c>
      <c r="K24" s="4">
        <f t="shared" si="0"/>
        <v>435</v>
      </c>
    </row>
    <row r="25" spans="1:11" ht="12.75">
      <c r="A25">
        <f t="shared" si="1"/>
        <v>24</v>
      </c>
      <c r="B25" s="4" t="s">
        <v>22</v>
      </c>
      <c r="C25" s="4">
        <v>1977</v>
      </c>
      <c r="D25" s="4" t="s">
        <v>20</v>
      </c>
      <c r="E25" s="4">
        <v>1137</v>
      </c>
      <c r="F25" s="4">
        <v>112</v>
      </c>
      <c r="G25" s="4"/>
      <c r="H25" s="4">
        <v>105</v>
      </c>
      <c r="I25" s="4">
        <v>106</v>
      </c>
      <c r="J25" s="4">
        <v>106</v>
      </c>
      <c r="K25" s="4">
        <f t="shared" si="0"/>
        <v>429</v>
      </c>
    </row>
    <row r="26" spans="1:11" ht="12.75">
      <c r="A26">
        <f t="shared" si="1"/>
        <v>25</v>
      </c>
      <c r="B26" s="4" t="s">
        <v>86</v>
      </c>
      <c r="C26" s="4">
        <v>1964</v>
      </c>
      <c r="D26" s="4" t="s">
        <v>14</v>
      </c>
      <c r="E26" s="4">
        <v>31</v>
      </c>
      <c r="F26" s="4">
        <v>0</v>
      </c>
      <c r="G26" s="4">
        <v>105</v>
      </c>
      <c r="H26" s="4">
        <v>107</v>
      </c>
      <c r="I26" s="4">
        <v>104</v>
      </c>
      <c r="J26" s="4">
        <v>105</v>
      </c>
      <c r="K26" s="4">
        <f t="shared" si="0"/>
        <v>421</v>
      </c>
    </row>
    <row r="27" spans="1:11" ht="12.75">
      <c r="A27">
        <f t="shared" si="1"/>
        <v>26</v>
      </c>
      <c r="B27" s="4" t="s">
        <v>36</v>
      </c>
      <c r="C27" s="4">
        <v>1971</v>
      </c>
      <c r="D27" s="4" t="s">
        <v>37</v>
      </c>
      <c r="E27" s="4">
        <v>338</v>
      </c>
      <c r="F27" s="4">
        <v>105</v>
      </c>
      <c r="G27" s="4">
        <v>104</v>
      </c>
      <c r="H27" s="4">
        <v>108</v>
      </c>
      <c r="I27" s="4">
        <v>0</v>
      </c>
      <c r="J27" s="4">
        <v>101</v>
      </c>
      <c r="K27" s="4">
        <f t="shared" si="0"/>
        <v>418</v>
      </c>
    </row>
    <row r="28" spans="1:11" ht="12.75">
      <c r="A28">
        <f t="shared" si="1"/>
        <v>27</v>
      </c>
      <c r="B28" s="4" t="s">
        <v>28</v>
      </c>
      <c r="C28" s="4">
        <v>1963</v>
      </c>
      <c r="D28" s="4" t="s">
        <v>29</v>
      </c>
      <c r="E28" s="4">
        <v>33</v>
      </c>
      <c r="F28" s="4">
        <v>102</v>
      </c>
      <c r="G28" s="4"/>
      <c r="H28" s="4">
        <v>108</v>
      </c>
      <c r="I28" s="4">
        <v>103</v>
      </c>
      <c r="J28" s="4">
        <v>104</v>
      </c>
      <c r="K28" s="4">
        <f t="shared" si="0"/>
        <v>417</v>
      </c>
    </row>
    <row r="29" spans="1:11" ht="12.75">
      <c r="A29">
        <f t="shared" si="1"/>
        <v>28</v>
      </c>
      <c r="B29" s="4" t="s">
        <v>25</v>
      </c>
      <c r="C29" s="4">
        <v>1998</v>
      </c>
      <c r="D29" s="4" t="s">
        <v>26</v>
      </c>
      <c r="E29" s="4">
        <v>1138</v>
      </c>
      <c r="F29" s="4">
        <v>85</v>
      </c>
      <c r="G29" s="4">
        <v>110</v>
      </c>
      <c r="H29" s="4">
        <v>110</v>
      </c>
      <c r="I29" s="4">
        <v>0</v>
      </c>
      <c r="J29" s="4">
        <v>110</v>
      </c>
      <c r="K29" s="4">
        <f t="shared" si="0"/>
        <v>415</v>
      </c>
    </row>
    <row r="30" spans="1:11" ht="12.75">
      <c r="A30">
        <f t="shared" si="1"/>
        <v>29</v>
      </c>
      <c r="B30" s="4" t="s">
        <v>46</v>
      </c>
      <c r="C30" s="4">
        <v>1981</v>
      </c>
      <c r="D30" s="4" t="s">
        <v>44</v>
      </c>
      <c r="E30" s="4">
        <v>913</v>
      </c>
      <c r="F30" s="4">
        <v>100</v>
      </c>
      <c r="G30" s="4">
        <v>105</v>
      </c>
      <c r="H30" s="4">
        <v>103</v>
      </c>
      <c r="I30" s="4"/>
      <c r="J30" s="4">
        <v>106</v>
      </c>
      <c r="K30" s="4">
        <f t="shared" si="0"/>
        <v>414</v>
      </c>
    </row>
    <row r="31" spans="1:11" ht="12.75">
      <c r="A31">
        <f t="shared" si="1"/>
        <v>30</v>
      </c>
      <c r="B31" s="4" t="s">
        <v>47</v>
      </c>
      <c r="C31" s="4">
        <v>1964</v>
      </c>
      <c r="D31" s="4" t="s">
        <v>48</v>
      </c>
      <c r="E31" s="4">
        <v>1098</v>
      </c>
      <c r="F31" s="4">
        <v>105</v>
      </c>
      <c r="G31" s="4">
        <v>89</v>
      </c>
      <c r="H31" s="4">
        <v>103</v>
      </c>
      <c r="I31" s="4">
        <v>116</v>
      </c>
      <c r="J31" s="4"/>
      <c r="K31" s="4">
        <f t="shared" si="0"/>
        <v>413</v>
      </c>
    </row>
    <row r="32" spans="1:11" ht="12.75">
      <c r="A32">
        <f t="shared" si="1"/>
        <v>31</v>
      </c>
      <c r="B32" s="4" t="s">
        <v>49</v>
      </c>
      <c r="C32" s="4">
        <v>1998</v>
      </c>
      <c r="D32" s="4" t="s">
        <v>50</v>
      </c>
      <c r="E32" s="4">
        <v>1096</v>
      </c>
      <c r="F32" s="4">
        <v>110</v>
      </c>
      <c r="G32" s="4"/>
      <c r="H32" s="4">
        <v>101</v>
      </c>
      <c r="I32" s="4">
        <v>101</v>
      </c>
      <c r="J32" s="4">
        <v>98</v>
      </c>
      <c r="K32" s="4">
        <f t="shared" si="0"/>
        <v>410</v>
      </c>
    </row>
    <row r="33" spans="1:11" ht="12.75">
      <c r="A33">
        <f t="shared" si="1"/>
        <v>32</v>
      </c>
      <c r="B33" s="4" t="s">
        <v>15</v>
      </c>
      <c r="C33" s="4">
        <v>1970</v>
      </c>
      <c r="D33" s="4" t="s">
        <v>14</v>
      </c>
      <c r="E33" s="4">
        <v>839</v>
      </c>
      <c r="F33" s="4"/>
      <c r="G33" s="4">
        <v>103</v>
      </c>
      <c r="H33" s="4">
        <v>102</v>
      </c>
      <c r="I33" s="4">
        <v>102</v>
      </c>
      <c r="J33" s="4">
        <v>101</v>
      </c>
      <c r="K33" s="4">
        <f t="shared" si="0"/>
        <v>408</v>
      </c>
    </row>
    <row r="34" spans="1:11" ht="12.75">
      <c r="A34">
        <f t="shared" si="1"/>
        <v>33</v>
      </c>
      <c r="B34" s="4" t="s">
        <v>91</v>
      </c>
      <c r="C34" s="4">
        <v>1972</v>
      </c>
      <c r="D34" s="4" t="s">
        <v>14</v>
      </c>
      <c r="E34" s="4">
        <v>1280</v>
      </c>
      <c r="F34" s="4">
        <v>0</v>
      </c>
      <c r="G34" s="4">
        <v>96</v>
      </c>
      <c r="H34" s="4">
        <v>100</v>
      </c>
      <c r="I34" s="4">
        <v>99</v>
      </c>
      <c r="J34" s="4">
        <v>108</v>
      </c>
      <c r="K34" s="4">
        <f aca="true" t="shared" si="2" ref="K34:K65">SUM(F34:J34)</f>
        <v>403</v>
      </c>
    </row>
    <row r="35" spans="1:11" ht="12.75">
      <c r="A35">
        <f t="shared" si="1"/>
        <v>34</v>
      </c>
      <c r="B35" s="4" t="s">
        <v>21</v>
      </c>
      <c r="C35" s="4">
        <v>1958</v>
      </c>
      <c r="D35" s="4" t="s">
        <v>14</v>
      </c>
      <c r="E35" s="4">
        <v>491</v>
      </c>
      <c r="F35" s="4">
        <v>101</v>
      </c>
      <c r="G35" s="4">
        <v>96</v>
      </c>
      <c r="H35" s="4">
        <v>106</v>
      </c>
      <c r="I35" s="4">
        <v>99</v>
      </c>
      <c r="J35" s="4">
        <v>0</v>
      </c>
      <c r="K35" s="4">
        <f t="shared" si="2"/>
        <v>402</v>
      </c>
    </row>
    <row r="36" spans="1:11" ht="12.75">
      <c r="A36">
        <f t="shared" si="1"/>
        <v>35</v>
      </c>
      <c r="B36" s="4" t="s">
        <v>60</v>
      </c>
      <c r="C36" s="4">
        <v>1976</v>
      </c>
      <c r="D36" s="4" t="s">
        <v>58</v>
      </c>
      <c r="E36" s="4">
        <v>1090</v>
      </c>
      <c r="F36" s="4"/>
      <c r="G36" s="4">
        <v>99</v>
      </c>
      <c r="H36" s="4">
        <v>103</v>
      </c>
      <c r="I36" s="4">
        <v>100</v>
      </c>
      <c r="J36" s="4">
        <v>99</v>
      </c>
      <c r="K36" s="4">
        <f t="shared" si="2"/>
        <v>401</v>
      </c>
    </row>
    <row r="37" spans="1:11" ht="12.75">
      <c r="A37">
        <f t="shared" si="1"/>
        <v>36</v>
      </c>
      <c r="B37" s="4" t="s">
        <v>66</v>
      </c>
      <c r="C37" s="4">
        <v>1981</v>
      </c>
      <c r="D37" s="4" t="s">
        <v>44</v>
      </c>
      <c r="E37" s="4">
        <v>745</v>
      </c>
      <c r="F37" s="4">
        <v>101</v>
      </c>
      <c r="G37" s="4">
        <v>99</v>
      </c>
      <c r="H37" s="4">
        <v>99</v>
      </c>
      <c r="I37" s="4"/>
      <c r="J37" s="4">
        <v>100</v>
      </c>
      <c r="K37" s="4">
        <f t="shared" si="2"/>
        <v>399</v>
      </c>
    </row>
    <row r="38" spans="1:11" ht="12.75">
      <c r="A38">
        <f t="shared" si="1"/>
        <v>37</v>
      </c>
      <c r="B38" s="4" t="s">
        <v>9</v>
      </c>
      <c r="C38" s="4">
        <v>1968</v>
      </c>
      <c r="D38" s="4" t="s">
        <v>10</v>
      </c>
      <c r="E38" s="4">
        <v>243</v>
      </c>
      <c r="F38" s="4">
        <v>97</v>
      </c>
      <c r="G38" s="4"/>
      <c r="H38" s="4">
        <v>99</v>
      </c>
      <c r="I38" s="4">
        <v>102</v>
      </c>
      <c r="J38" s="4">
        <v>96</v>
      </c>
      <c r="K38" s="4">
        <f t="shared" si="2"/>
        <v>394</v>
      </c>
    </row>
    <row r="39" spans="1:11" ht="12.75">
      <c r="A39">
        <f t="shared" si="1"/>
        <v>38</v>
      </c>
      <c r="B39" s="4" t="s">
        <v>40</v>
      </c>
      <c r="C39" s="4">
        <v>1986</v>
      </c>
      <c r="D39" s="4" t="s">
        <v>20</v>
      </c>
      <c r="E39" s="4">
        <v>518</v>
      </c>
      <c r="F39" s="4">
        <v>98</v>
      </c>
      <c r="G39" s="4">
        <v>97</v>
      </c>
      <c r="H39" s="4">
        <v>98</v>
      </c>
      <c r="I39" s="4"/>
      <c r="J39" s="4">
        <v>97</v>
      </c>
      <c r="K39" s="4">
        <f t="shared" si="2"/>
        <v>390</v>
      </c>
    </row>
    <row r="40" spans="1:11" ht="12.75">
      <c r="A40">
        <f t="shared" si="1"/>
        <v>39</v>
      </c>
      <c r="B40" s="4" t="s">
        <v>52</v>
      </c>
      <c r="C40" s="4">
        <v>1981</v>
      </c>
      <c r="D40" s="4" t="s">
        <v>20</v>
      </c>
      <c r="E40" s="4">
        <v>346</v>
      </c>
      <c r="F40" s="4">
        <v>98</v>
      </c>
      <c r="G40" s="4"/>
      <c r="H40" s="4">
        <v>98</v>
      </c>
      <c r="I40" s="4">
        <v>94</v>
      </c>
      <c r="J40" s="4">
        <v>97</v>
      </c>
      <c r="K40" s="4">
        <f t="shared" si="2"/>
        <v>387</v>
      </c>
    </row>
    <row r="41" spans="1:11" ht="12.75">
      <c r="A41">
        <f t="shared" si="1"/>
        <v>40</v>
      </c>
      <c r="B41" s="4" t="s">
        <v>79</v>
      </c>
      <c r="C41" s="4">
        <v>1963</v>
      </c>
      <c r="D41" s="4" t="s">
        <v>20</v>
      </c>
      <c r="E41" s="4">
        <v>173</v>
      </c>
      <c r="F41" s="4">
        <v>0</v>
      </c>
      <c r="G41" s="4">
        <v>119</v>
      </c>
      <c r="H41" s="4">
        <v>131</v>
      </c>
      <c r="I41" s="4">
        <v>126</v>
      </c>
      <c r="J41" s="4">
        <v>0</v>
      </c>
      <c r="K41" s="4">
        <f t="shared" si="2"/>
        <v>376</v>
      </c>
    </row>
    <row r="42" spans="1:11" ht="12.75">
      <c r="A42">
        <f t="shared" si="1"/>
        <v>41</v>
      </c>
      <c r="B42" s="4" t="s">
        <v>106</v>
      </c>
      <c r="C42" s="4">
        <v>1975</v>
      </c>
      <c r="D42" s="4" t="s">
        <v>20</v>
      </c>
      <c r="E42" s="4">
        <v>521</v>
      </c>
      <c r="F42" s="4">
        <v>0</v>
      </c>
      <c r="G42" s="4">
        <v>82</v>
      </c>
      <c r="H42" s="4">
        <v>86</v>
      </c>
      <c r="I42" s="4">
        <v>107</v>
      </c>
      <c r="J42" s="4">
        <v>97</v>
      </c>
      <c r="K42" s="4">
        <f t="shared" si="2"/>
        <v>372</v>
      </c>
    </row>
    <row r="43" spans="1:11" ht="12.75">
      <c r="A43">
        <f t="shared" si="1"/>
        <v>42</v>
      </c>
      <c r="B43" s="4" t="s">
        <v>55</v>
      </c>
      <c r="C43" s="4">
        <v>1969</v>
      </c>
      <c r="D43" s="4" t="s">
        <v>14</v>
      </c>
      <c r="E43" s="4">
        <v>194</v>
      </c>
      <c r="F43" s="4">
        <v>90</v>
      </c>
      <c r="G43" s="4"/>
      <c r="H43" s="4">
        <v>95</v>
      </c>
      <c r="I43" s="4">
        <v>93</v>
      </c>
      <c r="J43" s="4">
        <v>91</v>
      </c>
      <c r="K43" s="4">
        <f t="shared" si="2"/>
        <v>369</v>
      </c>
    </row>
    <row r="44" spans="1:11" ht="12.75">
      <c r="A44">
        <f t="shared" si="1"/>
        <v>43</v>
      </c>
      <c r="B44" s="4" t="s">
        <v>16</v>
      </c>
      <c r="C44" s="4">
        <v>1961</v>
      </c>
      <c r="D44" s="4" t="s">
        <v>17</v>
      </c>
      <c r="E44" s="4">
        <v>1144</v>
      </c>
      <c r="F44" s="4">
        <v>120</v>
      </c>
      <c r="G44" s="4">
        <v>122</v>
      </c>
      <c r="H44" s="4">
        <v>122</v>
      </c>
      <c r="I44" s="4">
        <v>0</v>
      </c>
      <c r="J44" s="4">
        <v>0</v>
      </c>
      <c r="K44" s="4">
        <f t="shared" si="2"/>
        <v>364</v>
      </c>
    </row>
    <row r="45" spans="1:11" ht="12.75">
      <c r="A45">
        <f t="shared" si="1"/>
        <v>44</v>
      </c>
      <c r="B45" s="4" t="s">
        <v>32</v>
      </c>
      <c r="C45" s="4">
        <v>1973</v>
      </c>
      <c r="D45" s="4" t="s">
        <v>14</v>
      </c>
      <c r="E45" s="4">
        <v>1097</v>
      </c>
      <c r="F45" s="4">
        <v>87</v>
      </c>
      <c r="G45" s="4">
        <v>93</v>
      </c>
      <c r="H45" s="4">
        <v>87</v>
      </c>
      <c r="I45" s="4"/>
      <c r="J45" s="4">
        <v>94</v>
      </c>
      <c r="K45" s="4">
        <f t="shared" si="2"/>
        <v>361</v>
      </c>
    </row>
    <row r="46" spans="1:11" ht="12.75">
      <c r="A46">
        <f t="shared" si="1"/>
        <v>45</v>
      </c>
      <c r="B46" s="4" t="s">
        <v>72</v>
      </c>
      <c r="C46" s="4">
        <v>1975</v>
      </c>
      <c r="D46" s="4" t="s">
        <v>20</v>
      </c>
      <c r="E46" s="4">
        <v>119</v>
      </c>
      <c r="F46" s="4">
        <v>0</v>
      </c>
      <c r="G46" s="4">
        <v>97</v>
      </c>
      <c r="H46" s="4">
        <v>92</v>
      </c>
      <c r="I46" s="4">
        <v>90</v>
      </c>
      <c r="J46" s="4">
        <v>80</v>
      </c>
      <c r="K46" s="4">
        <f t="shared" si="2"/>
        <v>359</v>
      </c>
    </row>
    <row r="47" spans="1:11" ht="12.75">
      <c r="A47">
        <f t="shared" si="1"/>
        <v>46</v>
      </c>
      <c r="B47" s="4" t="s">
        <v>57</v>
      </c>
      <c r="C47" s="4">
        <v>1975</v>
      </c>
      <c r="D47" s="4" t="s">
        <v>58</v>
      </c>
      <c r="E47" s="4">
        <v>1100</v>
      </c>
      <c r="F47" s="4">
        <v>78</v>
      </c>
      <c r="G47" s="4">
        <v>92</v>
      </c>
      <c r="H47" s="4">
        <v>98</v>
      </c>
      <c r="I47" s="4">
        <v>0</v>
      </c>
      <c r="J47" s="4">
        <v>81</v>
      </c>
      <c r="K47" s="4">
        <f t="shared" si="2"/>
        <v>349</v>
      </c>
    </row>
    <row r="48" spans="1:11" ht="12.75">
      <c r="A48">
        <f t="shared" si="1"/>
        <v>47</v>
      </c>
      <c r="B48" s="4" t="s">
        <v>151</v>
      </c>
      <c r="C48" s="4">
        <v>1951</v>
      </c>
      <c r="D48" s="4" t="s">
        <v>14</v>
      </c>
      <c r="E48" s="4">
        <v>1070</v>
      </c>
      <c r="F48" s="4">
        <v>98</v>
      </c>
      <c r="G48" s="4">
        <v>128</v>
      </c>
      <c r="H48" s="4">
        <v>119</v>
      </c>
      <c r="I48" s="4"/>
      <c r="J48" s="4"/>
      <c r="K48" s="4">
        <f t="shared" si="2"/>
        <v>345</v>
      </c>
    </row>
    <row r="49" spans="1:11" ht="12.75">
      <c r="A49">
        <f t="shared" si="1"/>
        <v>48</v>
      </c>
      <c r="B49" s="4" t="s">
        <v>102</v>
      </c>
      <c r="C49" s="4">
        <v>1970</v>
      </c>
      <c r="D49" s="4" t="s">
        <v>103</v>
      </c>
      <c r="E49" s="4">
        <v>1292</v>
      </c>
      <c r="F49" s="4">
        <v>0</v>
      </c>
      <c r="G49" s="4">
        <v>106</v>
      </c>
      <c r="H49" s="4">
        <v>112</v>
      </c>
      <c r="I49" s="4">
        <v>0</v>
      </c>
      <c r="J49" s="4">
        <v>117</v>
      </c>
      <c r="K49" s="4">
        <f t="shared" si="2"/>
        <v>335</v>
      </c>
    </row>
    <row r="50" spans="1:11" ht="12.75">
      <c r="A50">
        <f t="shared" si="1"/>
        <v>49</v>
      </c>
      <c r="B50" s="4" t="s">
        <v>43</v>
      </c>
      <c r="C50" s="4">
        <v>1971</v>
      </c>
      <c r="D50" s="4" t="s">
        <v>44</v>
      </c>
      <c r="E50" s="4">
        <v>936</v>
      </c>
      <c r="F50" s="4">
        <v>85</v>
      </c>
      <c r="G50" s="4">
        <v>82</v>
      </c>
      <c r="H50" s="4">
        <v>0</v>
      </c>
      <c r="I50" s="4">
        <v>81</v>
      </c>
      <c r="J50" s="4">
        <v>87</v>
      </c>
      <c r="K50" s="4">
        <f t="shared" si="2"/>
        <v>335</v>
      </c>
    </row>
    <row r="51" spans="1:11" ht="12.75">
      <c r="A51">
        <f t="shared" si="1"/>
        <v>50</v>
      </c>
      <c r="B51" s="4" t="s">
        <v>35</v>
      </c>
      <c r="C51" s="4">
        <v>1980</v>
      </c>
      <c r="D51" s="4" t="s">
        <v>14</v>
      </c>
      <c r="E51" s="4">
        <v>383</v>
      </c>
      <c r="F51" s="4">
        <v>108</v>
      </c>
      <c r="G51" s="4">
        <v>105</v>
      </c>
      <c r="H51" s="4">
        <v>106</v>
      </c>
      <c r="I51" s="4">
        <v>0</v>
      </c>
      <c r="J51" s="4">
        <v>0</v>
      </c>
      <c r="K51" s="4">
        <f t="shared" si="2"/>
        <v>319</v>
      </c>
    </row>
    <row r="52" spans="1:11" ht="12.75">
      <c r="A52">
        <f t="shared" si="1"/>
        <v>51</v>
      </c>
      <c r="B52" s="4" t="s">
        <v>98</v>
      </c>
      <c r="C52" s="4">
        <v>1982</v>
      </c>
      <c r="D52" s="4" t="s">
        <v>99</v>
      </c>
      <c r="E52" s="4">
        <v>1283</v>
      </c>
      <c r="F52" s="4">
        <v>0</v>
      </c>
      <c r="G52" s="4">
        <v>97</v>
      </c>
      <c r="H52" s="4">
        <v>109</v>
      </c>
      <c r="I52" s="4">
        <v>104</v>
      </c>
      <c r="J52" s="4">
        <v>0</v>
      </c>
      <c r="K52" s="4">
        <f t="shared" si="2"/>
        <v>310</v>
      </c>
    </row>
    <row r="53" spans="1:11" ht="12.75">
      <c r="A53">
        <f t="shared" si="1"/>
        <v>52</v>
      </c>
      <c r="B53" s="4" t="s">
        <v>107</v>
      </c>
      <c r="C53" s="4">
        <v>1970</v>
      </c>
      <c r="D53" s="4" t="s">
        <v>108</v>
      </c>
      <c r="E53" s="4">
        <v>559</v>
      </c>
      <c r="F53" s="4">
        <v>0</v>
      </c>
      <c r="G53" s="4">
        <v>0</v>
      </c>
      <c r="H53" s="4">
        <v>101</v>
      </c>
      <c r="I53" s="4">
        <v>98</v>
      </c>
      <c r="J53" s="4">
        <v>105</v>
      </c>
      <c r="K53" s="4">
        <f t="shared" si="2"/>
        <v>304</v>
      </c>
    </row>
    <row r="54" spans="1:11" ht="12.75">
      <c r="A54">
        <f t="shared" si="1"/>
        <v>53</v>
      </c>
      <c r="B54" s="4" t="s">
        <v>53</v>
      </c>
      <c r="C54" s="4">
        <v>1969</v>
      </c>
      <c r="D54" s="4" t="s">
        <v>14</v>
      </c>
      <c r="E54" s="4">
        <v>1118</v>
      </c>
      <c r="F54" s="4">
        <v>74</v>
      </c>
      <c r="G54" s="4"/>
      <c r="H54" s="4">
        <v>76</v>
      </c>
      <c r="I54" s="4">
        <v>75</v>
      </c>
      <c r="J54" s="4">
        <v>74</v>
      </c>
      <c r="K54" s="4">
        <f t="shared" si="2"/>
        <v>299</v>
      </c>
    </row>
    <row r="55" spans="1:11" ht="12.75">
      <c r="A55">
        <f t="shared" si="1"/>
        <v>54</v>
      </c>
      <c r="B55" s="4" t="s">
        <v>30</v>
      </c>
      <c r="C55" s="4">
        <v>1971</v>
      </c>
      <c r="D55" s="4" t="s">
        <v>31</v>
      </c>
      <c r="E55" s="4">
        <v>32</v>
      </c>
      <c r="F55" s="4">
        <v>97</v>
      </c>
      <c r="G55" s="4">
        <v>99</v>
      </c>
      <c r="H55" s="4">
        <v>100</v>
      </c>
      <c r="I55" s="4">
        <v>0</v>
      </c>
      <c r="J55" s="4">
        <v>0</v>
      </c>
      <c r="K55" s="4">
        <f t="shared" si="2"/>
        <v>296</v>
      </c>
    </row>
    <row r="56" spans="1:11" ht="12.75">
      <c r="A56">
        <f t="shared" si="1"/>
        <v>55</v>
      </c>
      <c r="B56" s="4" t="s">
        <v>92</v>
      </c>
      <c r="C56" s="4">
        <v>1983</v>
      </c>
      <c r="D56" s="4" t="s">
        <v>39</v>
      </c>
      <c r="E56" s="4">
        <v>1286</v>
      </c>
      <c r="F56" s="4">
        <v>0</v>
      </c>
      <c r="G56" s="4">
        <v>92</v>
      </c>
      <c r="H56" s="4">
        <v>105</v>
      </c>
      <c r="I56" s="4">
        <v>0</v>
      </c>
      <c r="J56" s="4">
        <v>96</v>
      </c>
      <c r="K56" s="4">
        <f t="shared" si="2"/>
        <v>293</v>
      </c>
    </row>
    <row r="57" spans="1:11" ht="12.75">
      <c r="A57">
        <f t="shared" si="1"/>
        <v>56</v>
      </c>
      <c r="B57" s="4" t="s">
        <v>96</v>
      </c>
      <c r="C57" s="4">
        <v>1980</v>
      </c>
      <c r="D57" s="4" t="s">
        <v>14</v>
      </c>
      <c r="E57" s="4">
        <v>1288</v>
      </c>
      <c r="F57" s="4">
        <v>0</v>
      </c>
      <c r="G57" s="4">
        <v>62</v>
      </c>
      <c r="H57" s="4">
        <v>63</v>
      </c>
      <c r="I57" s="4">
        <v>68</v>
      </c>
      <c r="J57" s="4">
        <v>98</v>
      </c>
      <c r="K57" s="4">
        <f t="shared" si="2"/>
        <v>291</v>
      </c>
    </row>
    <row r="58" spans="1:11" ht="12.75">
      <c r="A58">
        <f t="shared" si="1"/>
        <v>57</v>
      </c>
      <c r="B58" s="4" t="s">
        <v>45</v>
      </c>
      <c r="C58" s="4">
        <v>1977</v>
      </c>
      <c r="D58" s="4" t="s">
        <v>44</v>
      </c>
      <c r="E58" s="4">
        <v>1119</v>
      </c>
      <c r="F58" s="4">
        <v>68</v>
      </c>
      <c r="G58" s="4"/>
      <c r="H58" s="4">
        <v>73</v>
      </c>
      <c r="I58" s="4">
        <v>71</v>
      </c>
      <c r="J58" s="4">
        <v>76</v>
      </c>
      <c r="K58" s="4">
        <f t="shared" si="2"/>
        <v>288</v>
      </c>
    </row>
    <row r="59" spans="1:11" ht="12.75">
      <c r="A59">
        <f t="shared" si="1"/>
        <v>58</v>
      </c>
      <c r="B59" s="4" t="s">
        <v>68</v>
      </c>
      <c r="C59" s="4">
        <v>1970</v>
      </c>
      <c r="D59" s="4" t="s">
        <v>69</v>
      </c>
      <c r="E59" s="4">
        <v>1069</v>
      </c>
      <c r="F59" s="4">
        <v>0</v>
      </c>
      <c r="G59" s="4">
        <v>88</v>
      </c>
      <c r="H59" s="4">
        <v>96</v>
      </c>
      <c r="I59" s="4">
        <v>100</v>
      </c>
      <c r="J59" s="4">
        <v>0</v>
      </c>
      <c r="K59" s="4">
        <f t="shared" si="2"/>
        <v>284</v>
      </c>
    </row>
    <row r="60" spans="1:11" ht="12.75">
      <c r="A60">
        <f t="shared" si="1"/>
        <v>59</v>
      </c>
      <c r="B60" s="4" t="s">
        <v>100</v>
      </c>
      <c r="C60" s="4">
        <v>1988</v>
      </c>
      <c r="D60" s="4" t="s">
        <v>29</v>
      </c>
      <c r="E60" s="4">
        <v>117</v>
      </c>
      <c r="F60" s="4">
        <v>0</v>
      </c>
      <c r="G60" s="4">
        <v>92</v>
      </c>
      <c r="H60" s="4">
        <v>0</v>
      </c>
      <c r="I60" s="4">
        <v>93</v>
      </c>
      <c r="J60" s="4">
        <v>98</v>
      </c>
      <c r="K60" s="4">
        <f t="shared" si="2"/>
        <v>283</v>
      </c>
    </row>
    <row r="61" spans="1:11" ht="12.75">
      <c r="A61">
        <f t="shared" si="1"/>
        <v>60</v>
      </c>
      <c r="B61" s="4" t="s">
        <v>152</v>
      </c>
      <c r="C61" s="4">
        <v>1965</v>
      </c>
      <c r="D61" s="4" t="s">
        <v>153</v>
      </c>
      <c r="E61" s="4">
        <v>270</v>
      </c>
      <c r="F61" s="4"/>
      <c r="G61" s="4">
        <v>132</v>
      </c>
      <c r="H61" s="4"/>
      <c r="I61" s="4">
        <v>139</v>
      </c>
      <c r="J61" s="4"/>
      <c r="K61" s="4">
        <f t="shared" si="2"/>
        <v>271</v>
      </c>
    </row>
    <row r="62" spans="1:11" ht="12.75">
      <c r="A62">
        <f t="shared" si="1"/>
        <v>61</v>
      </c>
      <c r="B62" s="4" t="s">
        <v>124</v>
      </c>
      <c r="C62" s="4">
        <v>1987</v>
      </c>
      <c r="D62" s="4" t="s">
        <v>14</v>
      </c>
      <c r="E62" s="4">
        <v>1295</v>
      </c>
      <c r="F62" s="4">
        <v>0</v>
      </c>
      <c r="G62" s="4">
        <v>0</v>
      </c>
      <c r="H62" s="4">
        <v>88</v>
      </c>
      <c r="I62" s="4">
        <v>88</v>
      </c>
      <c r="J62" s="4">
        <v>94</v>
      </c>
      <c r="K62" s="4">
        <f t="shared" si="2"/>
        <v>270</v>
      </c>
    </row>
    <row r="63" spans="1:11" ht="12.75">
      <c r="A63">
        <f t="shared" si="1"/>
        <v>62</v>
      </c>
      <c r="B63" s="4" t="s">
        <v>80</v>
      </c>
      <c r="C63" s="4">
        <v>1995</v>
      </c>
      <c r="D63" s="4" t="s">
        <v>20</v>
      </c>
      <c r="E63" s="4">
        <v>1103</v>
      </c>
      <c r="F63" s="4">
        <v>0</v>
      </c>
      <c r="G63" s="4">
        <v>91</v>
      </c>
      <c r="H63" s="4">
        <v>89</v>
      </c>
      <c r="I63" s="4">
        <v>87</v>
      </c>
      <c r="J63" s="4">
        <v>0</v>
      </c>
      <c r="K63" s="4">
        <f t="shared" si="2"/>
        <v>267</v>
      </c>
    </row>
    <row r="64" spans="1:11" ht="12.75">
      <c r="A64">
        <f t="shared" si="1"/>
        <v>63</v>
      </c>
      <c r="B64" s="4" t="s">
        <v>112</v>
      </c>
      <c r="C64" s="4">
        <v>1969</v>
      </c>
      <c r="D64" s="4" t="s">
        <v>110</v>
      </c>
      <c r="E64" s="4">
        <v>1181</v>
      </c>
      <c r="F64" s="4">
        <v>0</v>
      </c>
      <c r="G64" s="4">
        <v>0</v>
      </c>
      <c r="H64" s="4">
        <v>127</v>
      </c>
      <c r="I64" s="4">
        <v>129</v>
      </c>
      <c r="J64" s="4">
        <v>0</v>
      </c>
      <c r="K64" s="4">
        <f t="shared" si="2"/>
        <v>256</v>
      </c>
    </row>
    <row r="65" spans="1:11" ht="12.75">
      <c r="A65">
        <f t="shared" si="1"/>
        <v>64</v>
      </c>
      <c r="B65" s="4" t="s">
        <v>76</v>
      </c>
      <c r="C65" s="4">
        <v>1956</v>
      </c>
      <c r="D65" s="4" t="s">
        <v>77</v>
      </c>
      <c r="E65" s="4">
        <v>1104</v>
      </c>
      <c r="F65" s="4">
        <v>0</v>
      </c>
      <c r="G65" s="4">
        <v>127</v>
      </c>
      <c r="H65" s="4">
        <v>129</v>
      </c>
      <c r="I65" s="4">
        <v>0</v>
      </c>
      <c r="J65" s="4">
        <v>0</v>
      </c>
      <c r="K65" s="4">
        <f t="shared" si="2"/>
        <v>256</v>
      </c>
    </row>
    <row r="66" spans="1:11" ht="12.75">
      <c r="A66">
        <f t="shared" si="1"/>
        <v>65</v>
      </c>
      <c r="B66" s="4" t="s">
        <v>70</v>
      </c>
      <c r="C66" s="4">
        <v>1998</v>
      </c>
      <c r="D66" s="4" t="s">
        <v>71</v>
      </c>
      <c r="E66" s="4">
        <v>959</v>
      </c>
      <c r="F66" s="4">
        <v>0</v>
      </c>
      <c r="G66" s="4">
        <v>82</v>
      </c>
      <c r="H66" s="4">
        <v>87</v>
      </c>
      <c r="I66" s="4">
        <v>0</v>
      </c>
      <c r="J66" s="4">
        <v>86</v>
      </c>
      <c r="K66" s="4">
        <f aca="true" t="shared" si="3" ref="K66:K97">SUM(F66:J66)</f>
        <v>255</v>
      </c>
    </row>
    <row r="67" spans="1:11" ht="12.75">
      <c r="A67">
        <f t="shared" si="1"/>
        <v>66</v>
      </c>
      <c r="B67" s="4" t="s">
        <v>111</v>
      </c>
      <c r="C67" s="4">
        <v>1984</v>
      </c>
      <c r="D67" s="4" t="s">
        <v>110</v>
      </c>
      <c r="E67" s="4">
        <v>431</v>
      </c>
      <c r="F67" s="4">
        <v>0</v>
      </c>
      <c r="G67" s="4">
        <v>0</v>
      </c>
      <c r="H67" s="4">
        <v>121</v>
      </c>
      <c r="I67" s="4">
        <v>123</v>
      </c>
      <c r="J67" s="4">
        <v>0</v>
      </c>
      <c r="K67" s="4">
        <f t="shared" si="3"/>
        <v>244</v>
      </c>
    </row>
    <row r="68" spans="1:11" ht="12.75">
      <c r="A68">
        <f aca="true" t="shared" si="4" ref="A68:A114">A67+1</f>
        <v>67</v>
      </c>
      <c r="B68" s="4" t="s">
        <v>84</v>
      </c>
      <c r="C68" s="4">
        <v>1972</v>
      </c>
      <c r="D68" s="4" t="s">
        <v>20</v>
      </c>
      <c r="E68" s="4">
        <v>1105</v>
      </c>
      <c r="F68" s="4">
        <v>0</v>
      </c>
      <c r="G68" s="4">
        <v>116</v>
      </c>
      <c r="H68" s="4">
        <v>0</v>
      </c>
      <c r="I68" s="4">
        <v>123</v>
      </c>
      <c r="J68" s="4">
        <v>0</v>
      </c>
      <c r="K68" s="4">
        <f t="shared" si="3"/>
        <v>239</v>
      </c>
    </row>
    <row r="69" spans="1:11" ht="12.75">
      <c r="A69">
        <f t="shared" si="4"/>
        <v>68</v>
      </c>
      <c r="B69" s="4" t="s">
        <v>129</v>
      </c>
      <c r="C69" s="4">
        <v>1981</v>
      </c>
      <c r="D69" s="4" t="s">
        <v>121</v>
      </c>
      <c r="E69" s="4">
        <v>1261</v>
      </c>
      <c r="F69" s="4">
        <v>0</v>
      </c>
      <c r="G69" s="4">
        <v>0</v>
      </c>
      <c r="H69" s="4">
        <v>0</v>
      </c>
      <c r="I69" s="4">
        <v>116</v>
      </c>
      <c r="J69" s="4">
        <v>120</v>
      </c>
      <c r="K69" s="4">
        <f t="shared" si="3"/>
        <v>236</v>
      </c>
    </row>
    <row r="70" spans="1:11" ht="12.75">
      <c r="A70">
        <f t="shared" si="4"/>
        <v>69</v>
      </c>
      <c r="B70" s="4" t="s">
        <v>109</v>
      </c>
      <c r="C70" s="4">
        <v>1986</v>
      </c>
      <c r="D70" s="4" t="s">
        <v>110</v>
      </c>
      <c r="E70" s="4">
        <v>432</v>
      </c>
      <c r="F70" s="4">
        <v>0</v>
      </c>
      <c r="G70" s="4">
        <v>0</v>
      </c>
      <c r="H70" s="4">
        <v>109</v>
      </c>
      <c r="I70" s="4">
        <v>108</v>
      </c>
      <c r="J70" s="4">
        <v>0</v>
      </c>
      <c r="K70" s="4">
        <f t="shared" si="3"/>
        <v>217</v>
      </c>
    </row>
    <row r="71" spans="1:11" ht="12.75">
      <c r="A71">
        <f t="shared" si="4"/>
        <v>70</v>
      </c>
      <c r="B71" s="4" t="s">
        <v>87</v>
      </c>
      <c r="C71" s="4">
        <v>1963</v>
      </c>
      <c r="D71" s="4" t="s">
        <v>14</v>
      </c>
      <c r="E71" s="4">
        <v>296</v>
      </c>
      <c r="F71" s="4">
        <v>0</v>
      </c>
      <c r="G71" s="4">
        <v>115</v>
      </c>
      <c r="H71" s="4">
        <v>102</v>
      </c>
      <c r="I71" s="4">
        <v>0</v>
      </c>
      <c r="J71" s="4">
        <v>0</v>
      </c>
      <c r="K71" s="4">
        <f t="shared" si="3"/>
        <v>217</v>
      </c>
    </row>
    <row r="72" spans="1:11" ht="12.75">
      <c r="A72">
        <f t="shared" si="4"/>
        <v>71</v>
      </c>
      <c r="B72" s="4" t="s">
        <v>101</v>
      </c>
      <c r="C72" s="4">
        <v>1988</v>
      </c>
      <c r="D72" s="4" t="s">
        <v>14</v>
      </c>
      <c r="E72" s="4">
        <v>1290</v>
      </c>
      <c r="F72" s="4">
        <v>0</v>
      </c>
      <c r="G72" s="4">
        <v>100</v>
      </c>
      <c r="H72" s="4">
        <v>0</v>
      </c>
      <c r="I72" s="4">
        <v>111</v>
      </c>
      <c r="J72" s="4">
        <v>0</v>
      </c>
      <c r="K72" s="4">
        <f t="shared" si="3"/>
        <v>211</v>
      </c>
    </row>
    <row r="73" spans="1:11" ht="12.75">
      <c r="A73">
        <f t="shared" si="4"/>
        <v>72</v>
      </c>
      <c r="B73" s="4" t="s">
        <v>67</v>
      </c>
      <c r="C73" s="4">
        <v>1966</v>
      </c>
      <c r="D73" s="4" t="s">
        <v>20</v>
      </c>
      <c r="E73" s="4">
        <v>110</v>
      </c>
      <c r="F73" s="4">
        <v>0</v>
      </c>
      <c r="G73" s="4">
        <v>100</v>
      </c>
      <c r="H73" s="4">
        <v>108</v>
      </c>
      <c r="I73" s="4">
        <v>0</v>
      </c>
      <c r="J73" s="4">
        <v>0</v>
      </c>
      <c r="K73" s="4">
        <f t="shared" si="3"/>
        <v>208</v>
      </c>
    </row>
    <row r="74" spans="1:11" ht="12.75">
      <c r="A74">
        <f t="shared" si="4"/>
        <v>73</v>
      </c>
      <c r="B74" s="4" t="s">
        <v>78</v>
      </c>
      <c r="C74" s="4">
        <v>1957</v>
      </c>
      <c r="D74" s="4" t="s">
        <v>20</v>
      </c>
      <c r="E74" s="4">
        <v>918</v>
      </c>
      <c r="F74" s="4">
        <v>0</v>
      </c>
      <c r="G74" s="4">
        <v>100</v>
      </c>
      <c r="H74" s="4">
        <v>102</v>
      </c>
      <c r="I74" s="4">
        <v>0</v>
      </c>
      <c r="J74" s="4">
        <v>0</v>
      </c>
      <c r="K74" s="4">
        <f t="shared" si="3"/>
        <v>202</v>
      </c>
    </row>
    <row r="75" spans="1:11" ht="12.75">
      <c r="A75">
        <f t="shared" si="4"/>
        <v>74</v>
      </c>
      <c r="B75" s="4" t="s">
        <v>128</v>
      </c>
      <c r="C75" s="4">
        <v>1973</v>
      </c>
      <c r="D75" s="4" t="s">
        <v>14</v>
      </c>
      <c r="E75" s="4">
        <v>1262</v>
      </c>
      <c r="F75" s="4">
        <v>0</v>
      </c>
      <c r="G75" s="4">
        <v>0</v>
      </c>
      <c r="H75" s="4">
        <v>0</v>
      </c>
      <c r="I75" s="4">
        <v>98</v>
      </c>
      <c r="J75" s="4">
        <v>96</v>
      </c>
      <c r="K75" s="4">
        <f t="shared" si="3"/>
        <v>194</v>
      </c>
    </row>
    <row r="76" spans="1:11" ht="12.75">
      <c r="A76">
        <f t="shared" si="4"/>
        <v>75</v>
      </c>
      <c r="B76" s="4" t="s">
        <v>154</v>
      </c>
      <c r="C76" s="4">
        <v>1976</v>
      </c>
      <c r="D76" s="4" t="s">
        <v>63</v>
      </c>
      <c r="E76" s="4">
        <v>937</v>
      </c>
      <c r="F76" s="4"/>
      <c r="G76" s="4"/>
      <c r="H76" s="4"/>
      <c r="I76" s="4">
        <v>93</v>
      </c>
      <c r="J76" s="4">
        <v>96</v>
      </c>
      <c r="K76" s="4">
        <f t="shared" si="3"/>
        <v>189</v>
      </c>
    </row>
    <row r="77" spans="1:11" ht="12.75">
      <c r="A77">
        <f t="shared" si="4"/>
        <v>76</v>
      </c>
      <c r="B77" s="4" t="s">
        <v>126</v>
      </c>
      <c r="C77" s="4">
        <v>1955</v>
      </c>
      <c r="D77" s="4" t="s">
        <v>44</v>
      </c>
      <c r="E77" s="4">
        <v>1266</v>
      </c>
      <c r="F77" s="4">
        <v>0</v>
      </c>
      <c r="G77" s="4">
        <v>0</v>
      </c>
      <c r="H77" s="4">
        <v>0</v>
      </c>
      <c r="I77" s="4">
        <v>54</v>
      </c>
      <c r="J77" s="4">
        <v>130</v>
      </c>
      <c r="K77" s="4">
        <f t="shared" si="3"/>
        <v>184</v>
      </c>
    </row>
    <row r="78" spans="1:11" ht="12.75">
      <c r="A78">
        <f t="shared" si="4"/>
        <v>77</v>
      </c>
      <c r="B78" s="4" t="s">
        <v>41</v>
      </c>
      <c r="C78" s="4">
        <v>1976</v>
      </c>
      <c r="D78" s="4" t="s">
        <v>42</v>
      </c>
      <c r="E78" s="4">
        <v>1078</v>
      </c>
      <c r="F78" s="4">
        <v>89</v>
      </c>
      <c r="G78" s="4">
        <v>0</v>
      </c>
      <c r="H78" s="4">
        <v>94</v>
      </c>
      <c r="I78" s="4">
        <v>0</v>
      </c>
      <c r="J78" s="4">
        <v>0</v>
      </c>
      <c r="K78" s="4">
        <f t="shared" si="3"/>
        <v>183</v>
      </c>
    </row>
    <row r="79" spans="1:11" ht="12.75">
      <c r="A79">
        <f t="shared" si="4"/>
        <v>78</v>
      </c>
      <c r="B79" s="4" t="s">
        <v>135</v>
      </c>
      <c r="C79" s="4">
        <v>1969</v>
      </c>
      <c r="D79" s="4" t="s">
        <v>14</v>
      </c>
      <c r="E79" s="4">
        <v>1255</v>
      </c>
      <c r="F79" s="4">
        <v>0</v>
      </c>
      <c r="G79" s="4">
        <v>0</v>
      </c>
      <c r="H79" s="4">
        <v>0</v>
      </c>
      <c r="I79" s="4">
        <v>92</v>
      </c>
      <c r="J79" s="4">
        <v>87</v>
      </c>
      <c r="K79" s="4">
        <f t="shared" si="3"/>
        <v>179</v>
      </c>
    </row>
    <row r="80" spans="1:11" ht="12.75">
      <c r="A80">
        <f t="shared" si="4"/>
        <v>79</v>
      </c>
      <c r="B80" s="4" t="s">
        <v>104</v>
      </c>
      <c r="C80" s="4">
        <v>1966</v>
      </c>
      <c r="D80" s="4" t="s">
        <v>105</v>
      </c>
      <c r="E80" s="4">
        <v>1293</v>
      </c>
      <c r="F80" s="4">
        <v>0</v>
      </c>
      <c r="G80" s="4">
        <v>75</v>
      </c>
      <c r="H80" s="4">
        <v>0</v>
      </c>
      <c r="I80" s="4">
        <v>0</v>
      </c>
      <c r="J80" s="4">
        <v>83</v>
      </c>
      <c r="K80" s="4">
        <f t="shared" si="3"/>
        <v>158</v>
      </c>
    </row>
    <row r="81" spans="1:11" ht="12.75">
      <c r="A81">
        <f t="shared" si="4"/>
        <v>80</v>
      </c>
      <c r="B81" s="4" t="s">
        <v>133</v>
      </c>
      <c r="C81" s="4">
        <v>1960</v>
      </c>
      <c r="D81" s="4" t="s">
        <v>14</v>
      </c>
      <c r="E81" s="4">
        <v>1257</v>
      </c>
      <c r="F81" s="4">
        <v>0</v>
      </c>
      <c r="G81" s="4">
        <v>0</v>
      </c>
      <c r="H81" s="4">
        <v>0</v>
      </c>
      <c r="I81" s="4">
        <v>67</v>
      </c>
      <c r="J81" s="4">
        <v>75</v>
      </c>
      <c r="K81" s="4">
        <f t="shared" si="3"/>
        <v>142</v>
      </c>
    </row>
    <row r="82" spans="1:11" ht="12.75">
      <c r="A82">
        <f t="shared" si="4"/>
        <v>81</v>
      </c>
      <c r="B82" s="4" t="s">
        <v>155</v>
      </c>
      <c r="C82" s="4">
        <v>1965</v>
      </c>
      <c r="D82" s="4" t="s">
        <v>63</v>
      </c>
      <c r="E82" s="4">
        <v>1281</v>
      </c>
      <c r="F82" s="4"/>
      <c r="G82" s="4">
        <v>129</v>
      </c>
      <c r="H82" s="4"/>
      <c r="I82" s="4"/>
      <c r="J82" s="4"/>
      <c r="K82" s="4">
        <f t="shared" si="3"/>
        <v>129</v>
      </c>
    </row>
    <row r="83" spans="1:11" ht="12.75">
      <c r="A83">
        <f t="shared" si="4"/>
        <v>82</v>
      </c>
      <c r="B83" s="4" t="s">
        <v>54</v>
      </c>
      <c r="C83" s="4">
        <v>1970</v>
      </c>
      <c r="D83" s="4" t="s">
        <v>17</v>
      </c>
      <c r="E83" s="4">
        <v>1095</v>
      </c>
      <c r="F83" s="4">
        <v>125</v>
      </c>
      <c r="G83" s="4">
        <v>0</v>
      </c>
      <c r="H83" s="4">
        <v>0</v>
      </c>
      <c r="I83" s="4">
        <v>0</v>
      </c>
      <c r="J83" s="4">
        <v>0</v>
      </c>
      <c r="K83" s="4">
        <f t="shared" si="3"/>
        <v>125</v>
      </c>
    </row>
    <row r="84" spans="1:11" ht="12.75">
      <c r="A84">
        <f t="shared" si="4"/>
        <v>83</v>
      </c>
      <c r="B84" s="4" t="s">
        <v>81</v>
      </c>
      <c r="C84" s="4">
        <v>1976</v>
      </c>
      <c r="D84" s="4" t="s">
        <v>82</v>
      </c>
      <c r="E84" s="4">
        <v>1278</v>
      </c>
      <c r="F84" s="4">
        <v>0</v>
      </c>
      <c r="G84" s="4">
        <v>121</v>
      </c>
      <c r="H84" s="4">
        <v>0</v>
      </c>
      <c r="I84" s="4">
        <v>0</v>
      </c>
      <c r="J84" s="4">
        <v>0</v>
      </c>
      <c r="K84" s="4">
        <f t="shared" si="3"/>
        <v>121</v>
      </c>
    </row>
    <row r="85" spans="1:11" ht="12.75">
      <c r="A85">
        <f t="shared" si="4"/>
        <v>84</v>
      </c>
      <c r="B85" s="4" t="s">
        <v>156</v>
      </c>
      <c r="C85" s="4">
        <v>1959</v>
      </c>
      <c r="D85" s="4" t="s">
        <v>20</v>
      </c>
      <c r="E85" s="4">
        <v>105</v>
      </c>
      <c r="F85" s="4"/>
      <c r="G85" s="4">
        <v>120</v>
      </c>
      <c r="H85" s="4"/>
      <c r="I85" s="4"/>
      <c r="J85" s="4"/>
      <c r="K85" s="4">
        <f t="shared" si="3"/>
        <v>120</v>
      </c>
    </row>
    <row r="86" spans="1:11" ht="12.75">
      <c r="A86">
        <f t="shared" si="4"/>
        <v>85</v>
      </c>
      <c r="B86" s="4" t="s">
        <v>131</v>
      </c>
      <c r="C86" s="4">
        <v>1952</v>
      </c>
      <c r="D86" s="4" t="s">
        <v>69</v>
      </c>
      <c r="E86" s="4">
        <v>1259</v>
      </c>
      <c r="F86" s="4">
        <v>0</v>
      </c>
      <c r="G86" s="4">
        <v>0</v>
      </c>
      <c r="H86" s="4">
        <v>0</v>
      </c>
      <c r="I86" s="4">
        <v>118</v>
      </c>
      <c r="J86" s="4">
        <v>0</v>
      </c>
      <c r="K86" s="4">
        <f t="shared" si="3"/>
        <v>118</v>
      </c>
    </row>
    <row r="87" spans="1:11" ht="12.75">
      <c r="A87">
        <f t="shared" si="4"/>
        <v>86</v>
      </c>
      <c r="B87" s="4" t="s">
        <v>141</v>
      </c>
      <c r="C87" s="4">
        <v>1968</v>
      </c>
      <c r="D87" s="4" t="s">
        <v>142</v>
      </c>
      <c r="E87" s="4">
        <v>2688</v>
      </c>
      <c r="F87" s="4">
        <v>0</v>
      </c>
      <c r="G87" s="4">
        <v>0</v>
      </c>
      <c r="H87" s="4">
        <v>0</v>
      </c>
      <c r="I87" s="4">
        <v>0</v>
      </c>
      <c r="J87" s="4">
        <v>114</v>
      </c>
      <c r="K87" s="4">
        <f t="shared" si="3"/>
        <v>114</v>
      </c>
    </row>
    <row r="88" spans="1:11" ht="12.75">
      <c r="A88">
        <f t="shared" si="4"/>
        <v>87</v>
      </c>
      <c r="B88" s="4" t="s">
        <v>83</v>
      </c>
      <c r="C88" s="4">
        <v>1989</v>
      </c>
      <c r="D88" s="4" t="s">
        <v>14</v>
      </c>
      <c r="E88" s="4">
        <v>1282</v>
      </c>
      <c r="F88" s="4">
        <v>0</v>
      </c>
      <c r="G88" s="4">
        <v>113</v>
      </c>
      <c r="H88" s="4">
        <v>0</v>
      </c>
      <c r="I88" s="4">
        <v>0</v>
      </c>
      <c r="J88" s="4">
        <v>0</v>
      </c>
      <c r="K88" s="4">
        <f t="shared" si="3"/>
        <v>113</v>
      </c>
    </row>
    <row r="89" spans="1:11" ht="12.75">
      <c r="A89">
        <f t="shared" si="4"/>
        <v>88</v>
      </c>
      <c r="B89" s="4" t="s">
        <v>94</v>
      </c>
      <c r="C89" s="4">
        <v>1974</v>
      </c>
      <c r="D89" s="4" t="s">
        <v>95</v>
      </c>
      <c r="E89" s="4">
        <v>1287</v>
      </c>
      <c r="F89" s="4">
        <v>0</v>
      </c>
      <c r="G89" s="4">
        <v>112</v>
      </c>
      <c r="H89" s="4">
        <v>0</v>
      </c>
      <c r="I89" s="4">
        <v>0</v>
      </c>
      <c r="J89" s="4">
        <v>0</v>
      </c>
      <c r="K89" s="4">
        <f t="shared" si="3"/>
        <v>112</v>
      </c>
    </row>
    <row r="90" spans="1:11" ht="12.75">
      <c r="A90">
        <f t="shared" si="4"/>
        <v>89</v>
      </c>
      <c r="B90" s="4" t="s">
        <v>125</v>
      </c>
      <c r="C90" s="4">
        <v>1982</v>
      </c>
      <c r="D90" s="4" t="s">
        <v>14</v>
      </c>
      <c r="E90" s="4">
        <v>1064</v>
      </c>
      <c r="F90" s="4">
        <v>0</v>
      </c>
      <c r="G90" s="4">
        <v>0</v>
      </c>
      <c r="H90" s="4">
        <v>112</v>
      </c>
      <c r="I90" s="4">
        <v>0</v>
      </c>
      <c r="J90" s="4">
        <v>0</v>
      </c>
      <c r="K90" s="4">
        <f t="shared" si="3"/>
        <v>112</v>
      </c>
    </row>
    <row r="91" spans="1:11" ht="12.75">
      <c r="A91">
        <f t="shared" si="4"/>
        <v>90</v>
      </c>
      <c r="B91" s="4" t="s">
        <v>146</v>
      </c>
      <c r="C91" s="4">
        <v>1986</v>
      </c>
      <c r="D91" s="4" t="s">
        <v>105</v>
      </c>
      <c r="E91" s="4">
        <v>232</v>
      </c>
      <c r="F91" s="4">
        <v>0</v>
      </c>
      <c r="G91" s="4">
        <v>0</v>
      </c>
      <c r="H91" s="4">
        <v>0</v>
      </c>
      <c r="I91" s="4">
        <v>0</v>
      </c>
      <c r="J91" s="4">
        <v>110</v>
      </c>
      <c r="K91" s="4">
        <f t="shared" si="3"/>
        <v>110</v>
      </c>
    </row>
    <row r="92" spans="1:11" ht="12.75">
      <c r="A92">
        <f t="shared" si="4"/>
        <v>91</v>
      </c>
      <c r="B92" s="4" t="s">
        <v>114</v>
      </c>
      <c r="C92" s="4">
        <v>1990</v>
      </c>
      <c r="D92" s="4" t="s">
        <v>115</v>
      </c>
      <c r="E92" s="4">
        <v>775</v>
      </c>
      <c r="F92" s="4">
        <v>0</v>
      </c>
      <c r="G92" s="4">
        <v>0</v>
      </c>
      <c r="H92" s="4">
        <v>109</v>
      </c>
      <c r="I92" s="4">
        <v>0</v>
      </c>
      <c r="J92" s="4">
        <v>0</v>
      </c>
      <c r="K92" s="4">
        <f t="shared" si="3"/>
        <v>109</v>
      </c>
    </row>
    <row r="93" spans="1:11" s="1" customFormat="1" ht="12.75">
      <c r="A93">
        <f t="shared" si="4"/>
        <v>92</v>
      </c>
      <c r="B93" s="4" t="s">
        <v>144</v>
      </c>
      <c r="C93" s="4">
        <v>1976</v>
      </c>
      <c r="D93" s="4" t="s">
        <v>145</v>
      </c>
      <c r="E93" s="4">
        <v>735</v>
      </c>
      <c r="F93" s="4">
        <v>0</v>
      </c>
      <c r="G93" s="4">
        <v>0</v>
      </c>
      <c r="H93" s="4">
        <v>0</v>
      </c>
      <c r="I93" s="4">
        <v>0</v>
      </c>
      <c r="J93" s="4">
        <v>108</v>
      </c>
      <c r="K93" s="4">
        <f t="shared" si="3"/>
        <v>108</v>
      </c>
    </row>
    <row r="94" spans="1:11" s="1" customFormat="1" ht="12.75">
      <c r="A94">
        <f t="shared" si="4"/>
        <v>93</v>
      </c>
      <c r="B94" s="4" t="s">
        <v>119</v>
      </c>
      <c r="C94" s="4">
        <v>1960</v>
      </c>
      <c r="D94" s="4" t="s">
        <v>14</v>
      </c>
      <c r="E94" s="4">
        <v>1298</v>
      </c>
      <c r="F94" s="4">
        <v>0</v>
      </c>
      <c r="G94" s="4">
        <v>0</v>
      </c>
      <c r="H94" s="4">
        <v>107</v>
      </c>
      <c r="I94" s="4">
        <v>0</v>
      </c>
      <c r="J94" s="4">
        <v>0</v>
      </c>
      <c r="K94" s="4">
        <f t="shared" si="3"/>
        <v>107</v>
      </c>
    </row>
    <row r="95" spans="1:11" s="1" customFormat="1" ht="12.75">
      <c r="A95">
        <f t="shared" si="4"/>
        <v>94</v>
      </c>
      <c r="B95" s="4" t="s">
        <v>120</v>
      </c>
      <c r="C95" s="4">
        <v>1983</v>
      </c>
      <c r="D95" s="4" t="s">
        <v>121</v>
      </c>
      <c r="E95" s="4">
        <v>1297</v>
      </c>
      <c r="F95" s="4">
        <v>0</v>
      </c>
      <c r="G95" s="4">
        <v>0</v>
      </c>
      <c r="H95" s="4">
        <v>106</v>
      </c>
      <c r="I95" s="4">
        <v>0</v>
      </c>
      <c r="J95" s="4">
        <v>0</v>
      </c>
      <c r="K95" s="4">
        <f t="shared" si="3"/>
        <v>106</v>
      </c>
    </row>
    <row r="96" spans="1:11" s="1" customFormat="1" ht="12.75">
      <c r="A96">
        <f t="shared" si="4"/>
        <v>95</v>
      </c>
      <c r="B96" s="4" t="s">
        <v>157</v>
      </c>
      <c r="C96" s="4">
        <v>1971</v>
      </c>
      <c r="D96" s="4" t="s">
        <v>14</v>
      </c>
      <c r="E96" s="4">
        <v>1268</v>
      </c>
      <c r="F96" s="4"/>
      <c r="G96" s="4"/>
      <c r="H96" s="4"/>
      <c r="I96" s="4">
        <v>105</v>
      </c>
      <c r="J96" s="4"/>
      <c r="K96" s="4">
        <f t="shared" si="3"/>
        <v>105</v>
      </c>
    </row>
    <row r="97" spans="1:11" s="1" customFormat="1" ht="12.75">
      <c r="A97">
        <f t="shared" si="4"/>
        <v>96</v>
      </c>
      <c r="B97" s="4" t="s">
        <v>27</v>
      </c>
      <c r="C97" s="4">
        <v>1952</v>
      </c>
      <c r="D97" s="4" t="s">
        <v>14</v>
      </c>
      <c r="E97" s="4">
        <v>1147</v>
      </c>
      <c r="F97" s="4">
        <v>103</v>
      </c>
      <c r="G97" s="4">
        <v>0</v>
      </c>
      <c r="H97" s="4">
        <v>0</v>
      </c>
      <c r="I97" s="4">
        <v>0</v>
      </c>
      <c r="J97" s="4">
        <v>0</v>
      </c>
      <c r="K97" s="4">
        <f t="shared" si="3"/>
        <v>103</v>
      </c>
    </row>
    <row r="98" spans="1:11" s="1" customFormat="1" ht="12.75">
      <c r="A98">
        <f t="shared" si="4"/>
        <v>97</v>
      </c>
      <c r="B98" s="4" t="s">
        <v>116</v>
      </c>
      <c r="C98" s="4">
        <v>1982</v>
      </c>
      <c r="D98" s="4" t="s">
        <v>14</v>
      </c>
      <c r="E98" s="4">
        <v>1172</v>
      </c>
      <c r="F98" s="4">
        <v>0</v>
      </c>
      <c r="G98" s="4">
        <v>0</v>
      </c>
      <c r="H98" s="4">
        <v>102</v>
      </c>
      <c r="I98" s="4">
        <v>0</v>
      </c>
      <c r="J98" s="4">
        <v>0</v>
      </c>
      <c r="K98" s="4">
        <f aca="true" t="shared" si="5" ref="K98:K114">SUM(F98:J98)</f>
        <v>102</v>
      </c>
    </row>
    <row r="99" spans="1:11" s="1" customFormat="1" ht="12.75">
      <c r="A99">
        <f t="shared" si="4"/>
        <v>98</v>
      </c>
      <c r="B99" s="4" t="s">
        <v>139</v>
      </c>
      <c r="C99" s="4">
        <v>1968</v>
      </c>
      <c r="D99" s="4" t="s">
        <v>14</v>
      </c>
      <c r="E99" s="4">
        <v>1210</v>
      </c>
      <c r="F99" s="4">
        <v>0</v>
      </c>
      <c r="G99" s="4">
        <v>0</v>
      </c>
      <c r="H99" s="4">
        <v>0</v>
      </c>
      <c r="I99" s="4">
        <v>0</v>
      </c>
      <c r="J99" s="4">
        <v>101</v>
      </c>
      <c r="K99" s="4">
        <f t="shared" si="5"/>
        <v>101</v>
      </c>
    </row>
    <row r="100" spans="1:11" s="1" customFormat="1" ht="12.75">
      <c r="A100">
        <f t="shared" si="4"/>
        <v>99</v>
      </c>
      <c r="B100" s="4" t="s">
        <v>136</v>
      </c>
      <c r="C100" s="4">
        <v>1966</v>
      </c>
      <c r="D100" s="4" t="s">
        <v>14</v>
      </c>
      <c r="E100" s="4">
        <v>1184</v>
      </c>
      <c r="F100" s="4">
        <v>0</v>
      </c>
      <c r="G100" s="4">
        <v>0</v>
      </c>
      <c r="H100" s="4">
        <v>0</v>
      </c>
      <c r="I100" s="4">
        <v>0</v>
      </c>
      <c r="J100" s="4">
        <v>100</v>
      </c>
      <c r="K100" s="4">
        <f t="shared" si="5"/>
        <v>100</v>
      </c>
    </row>
    <row r="101" spans="1:11" s="1" customFormat="1" ht="12.75">
      <c r="A101">
        <f t="shared" si="4"/>
        <v>100</v>
      </c>
      <c r="B101" s="4" t="s">
        <v>130</v>
      </c>
      <c r="C101" s="4">
        <v>1967</v>
      </c>
      <c r="D101" s="4" t="s">
        <v>69</v>
      </c>
      <c r="E101" s="4">
        <v>1260</v>
      </c>
      <c r="F101" s="4">
        <v>0</v>
      </c>
      <c r="G101" s="4">
        <v>0</v>
      </c>
      <c r="H101" s="4">
        <v>0</v>
      </c>
      <c r="I101" s="4">
        <v>95</v>
      </c>
      <c r="J101" s="4">
        <v>0</v>
      </c>
      <c r="K101" s="4">
        <f t="shared" si="5"/>
        <v>95</v>
      </c>
    </row>
    <row r="102" spans="1:11" s="1" customFormat="1" ht="12.75">
      <c r="A102">
        <f t="shared" si="4"/>
        <v>101</v>
      </c>
      <c r="B102" s="4" t="s">
        <v>122</v>
      </c>
      <c r="C102" s="4">
        <v>1965</v>
      </c>
      <c r="D102" s="4" t="s">
        <v>123</v>
      </c>
      <c r="E102" s="4">
        <v>1296</v>
      </c>
      <c r="F102" s="4">
        <v>0</v>
      </c>
      <c r="G102" s="4">
        <v>0</v>
      </c>
      <c r="H102" s="4">
        <v>94</v>
      </c>
      <c r="I102" s="4">
        <v>0</v>
      </c>
      <c r="J102" s="4">
        <v>0</v>
      </c>
      <c r="K102" s="4">
        <f t="shared" si="5"/>
        <v>94</v>
      </c>
    </row>
    <row r="103" spans="1:11" s="1" customFormat="1" ht="12.75">
      <c r="A103">
        <f t="shared" si="4"/>
        <v>102</v>
      </c>
      <c r="B103" s="4" t="s">
        <v>137</v>
      </c>
      <c r="C103" s="4">
        <v>1974</v>
      </c>
      <c r="D103" s="4" t="s">
        <v>14</v>
      </c>
      <c r="E103" s="4">
        <v>1183</v>
      </c>
      <c r="F103" s="4">
        <v>0</v>
      </c>
      <c r="G103" s="4">
        <v>0</v>
      </c>
      <c r="H103" s="4">
        <v>0</v>
      </c>
      <c r="I103" s="4">
        <v>0</v>
      </c>
      <c r="J103" s="4">
        <v>93</v>
      </c>
      <c r="K103" s="4">
        <f t="shared" si="5"/>
        <v>93</v>
      </c>
    </row>
    <row r="104" spans="1:11" s="1" customFormat="1" ht="12.75">
      <c r="A104">
        <f t="shared" si="4"/>
        <v>103</v>
      </c>
      <c r="B104" s="4" t="s">
        <v>93</v>
      </c>
      <c r="C104" s="4">
        <v>1984</v>
      </c>
      <c r="D104" s="4" t="s">
        <v>14</v>
      </c>
      <c r="E104" s="4">
        <v>1289</v>
      </c>
      <c r="F104" s="4">
        <v>0</v>
      </c>
      <c r="G104" s="4">
        <v>91</v>
      </c>
      <c r="H104" s="4">
        <v>0</v>
      </c>
      <c r="I104" s="4">
        <v>0</v>
      </c>
      <c r="J104" s="4">
        <v>0</v>
      </c>
      <c r="K104" s="4">
        <f t="shared" si="5"/>
        <v>91</v>
      </c>
    </row>
    <row r="105" spans="1:11" s="1" customFormat="1" ht="12.75">
      <c r="A105">
        <f t="shared" si="4"/>
        <v>104</v>
      </c>
      <c r="B105" s="4" t="s">
        <v>117</v>
      </c>
      <c r="C105" s="4">
        <v>1988</v>
      </c>
      <c r="D105" s="4" t="s">
        <v>118</v>
      </c>
      <c r="E105" s="4">
        <v>1076</v>
      </c>
      <c r="F105" s="4">
        <v>0</v>
      </c>
      <c r="G105" s="4">
        <v>0</v>
      </c>
      <c r="H105" s="4">
        <v>88</v>
      </c>
      <c r="I105" s="4">
        <v>0</v>
      </c>
      <c r="J105" s="4">
        <v>0</v>
      </c>
      <c r="K105" s="4">
        <f t="shared" si="5"/>
        <v>88</v>
      </c>
    </row>
    <row r="106" spans="1:11" s="1" customFormat="1" ht="12.75">
      <c r="A106">
        <f t="shared" si="4"/>
        <v>105</v>
      </c>
      <c r="B106" s="4" t="s">
        <v>113</v>
      </c>
      <c r="C106" s="4">
        <v>1980</v>
      </c>
      <c r="D106" s="4" t="s">
        <v>14</v>
      </c>
      <c r="E106" s="4">
        <v>1152</v>
      </c>
      <c r="F106" s="4">
        <v>0</v>
      </c>
      <c r="G106" s="4">
        <v>0</v>
      </c>
      <c r="H106" s="4">
        <v>85</v>
      </c>
      <c r="I106" s="4">
        <v>0</v>
      </c>
      <c r="J106" s="4">
        <v>0</v>
      </c>
      <c r="K106" s="4">
        <f t="shared" si="5"/>
        <v>85</v>
      </c>
    </row>
    <row r="107" spans="1:11" s="1" customFormat="1" ht="12.75">
      <c r="A107">
        <f t="shared" si="4"/>
        <v>106</v>
      </c>
      <c r="B107" s="4" t="s">
        <v>158</v>
      </c>
      <c r="C107" s="4">
        <v>1959</v>
      </c>
      <c r="D107" s="4" t="s">
        <v>14</v>
      </c>
      <c r="E107" s="4">
        <v>1267</v>
      </c>
      <c r="F107" s="4"/>
      <c r="G107" s="4"/>
      <c r="H107" s="4"/>
      <c r="I107" s="4">
        <v>84</v>
      </c>
      <c r="J107" s="4"/>
      <c r="K107" s="4">
        <f t="shared" si="5"/>
        <v>84</v>
      </c>
    </row>
    <row r="108" spans="1:11" s="1" customFormat="1" ht="12.75">
      <c r="A108">
        <f t="shared" si="4"/>
        <v>107</v>
      </c>
      <c r="B108" s="4" t="s">
        <v>132</v>
      </c>
      <c r="C108" s="4">
        <v>1959</v>
      </c>
      <c r="D108" s="4" t="s">
        <v>14</v>
      </c>
      <c r="E108" s="4">
        <v>1258</v>
      </c>
      <c r="F108" s="4">
        <v>0</v>
      </c>
      <c r="G108" s="4">
        <v>0</v>
      </c>
      <c r="H108" s="4">
        <v>0</v>
      </c>
      <c r="I108" s="4">
        <v>82</v>
      </c>
      <c r="J108" s="4">
        <v>0</v>
      </c>
      <c r="K108" s="4">
        <f t="shared" si="5"/>
        <v>82</v>
      </c>
    </row>
    <row r="109" spans="1:11" s="1" customFormat="1" ht="12.75">
      <c r="A109">
        <f t="shared" si="4"/>
        <v>108</v>
      </c>
      <c r="B109" s="4" t="s">
        <v>134</v>
      </c>
      <c r="C109" s="4">
        <v>1985</v>
      </c>
      <c r="D109" s="4" t="s">
        <v>14</v>
      </c>
      <c r="E109" s="4">
        <v>1256</v>
      </c>
      <c r="F109" s="4">
        <v>0</v>
      </c>
      <c r="G109" s="4">
        <v>0</v>
      </c>
      <c r="H109" s="4">
        <v>0</v>
      </c>
      <c r="I109" s="4">
        <v>82</v>
      </c>
      <c r="J109" s="4">
        <v>0</v>
      </c>
      <c r="K109" s="4">
        <f t="shared" si="5"/>
        <v>82</v>
      </c>
    </row>
    <row r="110" spans="1:11" s="1" customFormat="1" ht="12.75">
      <c r="A110">
        <f t="shared" si="4"/>
        <v>109</v>
      </c>
      <c r="B110" s="4" t="s">
        <v>143</v>
      </c>
      <c r="C110" s="4">
        <v>1972</v>
      </c>
      <c r="D110" s="4" t="s">
        <v>34</v>
      </c>
      <c r="E110" s="4">
        <v>1188</v>
      </c>
      <c r="F110" s="4">
        <v>0</v>
      </c>
      <c r="G110" s="4">
        <v>0</v>
      </c>
      <c r="H110" s="4">
        <v>0</v>
      </c>
      <c r="I110" s="4">
        <v>0</v>
      </c>
      <c r="J110" s="4">
        <v>82</v>
      </c>
      <c r="K110" s="4">
        <f t="shared" si="5"/>
        <v>82</v>
      </c>
    </row>
    <row r="111" spans="1:11" s="1" customFormat="1" ht="12.75">
      <c r="A111">
        <f t="shared" si="4"/>
        <v>110</v>
      </c>
      <c r="B111" s="4" t="s">
        <v>138</v>
      </c>
      <c r="C111" s="4">
        <v>1971</v>
      </c>
      <c r="D111" s="4" t="s">
        <v>14</v>
      </c>
      <c r="E111" s="4">
        <v>1185</v>
      </c>
      <c r="F111" s="4">
        <v>0</v>
      </c>
      <c r="G111" s="4">
        <v>0</v>
      </c>
      <c r="H111" s="4">
        <v>0</v>
      </c>
      <c r="I111" s="4">
        <v>0</v>
      </c>
      <c r="J111" s="4">
        <v>78</v>
      </c>
      <c r="K111" s="4">
        <f t="shared" si="5"/>
        <v>78</v>
      </c>
    </row>
    <row r="112" spans="1:11" s="1" customFormat="1" ht="12.75">
      <c r="A112">
        <f t="shared" si="4"/>
        <v>111</v>
      </c>
      <c r="B112" s="4" t="s">
        <v>140</v>
      </c>
      <c r="C112" s="4">
        <v>1997</v>
      </c>
      <c r="D112" s="4" t="s">
        <v>14</v>
      </c>
      <c r="E112" s="4">
        <v>1187</v>
      </c>
      <c r="F112" s="4">
        <v>0</v>
      </c>
      <c r="G112" s="4">
        <v>0</v>
      </c>
      <c r="H112" s="4">
        <v>0</v>
      </c>
      <c r="I112" s="4">
        <v>0</v>
      </c>
      <c r="J112" s="4">
        <v>74</v>
      </c>
      <c r="K112" s="4">
        <f t="shared" si="5"/>
        <v>74</v>
      </c>
    </row>
    <row r="113" spans="1:11" s="1" customFormat="1" ht="12.75">
      <c r="A113">
        <f t="shared" si="4"/>
        <v>112</v>
      </c>
      <c r="B113" s="4" t="s">
        <v>127</v>
      </c>
      <c r="C113" s="4">
        <v>1987</v>
      </c>
      <c r="D113" s="4" t="s">
        <v>14</v>
      </c>
      <c r="E113" s="4">
        <v>1264</v>
      </c>
      <c r="F113" s="4">
        <v>0</v>
      </c>
      <c r="G113" s="4">
        <v>0</v>
      </c>
      <c r="H113" s="4">
        <v>0</v>
      </c>
      <c r="I113" s="4">
        <v>65</v>
      </c>
      <c r="J113" s="4">
        <v>0</v>
      </c>
      <c r="K113" s="4">
        <f t="shared" si="5"/>
        <v>65</v>
      </c>
    </row>
    <row r="114" spans="1:11" s="1" customFormat="1" ht="12.75">
      <c r="A114">
        <f t="shared" si="4"/>
        <v>113</v>
      </c>
      <c r="B114" s="4" t="s">
        <v>147</v>
      </c>
      <c r="C114" s="4">
        <v>2001</v>
      </c>
      <c r="D114" s="4" t="s">
        <v>14</v>
      </c>
      <c r="E114" s="4">
        <v>150</v>
      </c>
      <c r="F114" s="4">
        <v>0</v>
      </c>
      <c r="G114" s="4">
        <v>0</v>
      </c>
      <c r="H114" s="4">
        <v>0</v>
      </c>
      <c r="I114" s="4">
        <v>0</v>
      </c>
      <c r="J114" s="4">
        <v>50</v>
      </c>
      <c r="K114" s="4">
        <f t="shared" si="5"/>
        <v>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0" bestFit="1" customWidth="1"/>
    <col min="2" max="2" width="20.125" style="0" bestFit="1" customWidth="1"/>
  </cols>
  <sheetData>
    <row r="1" spans="1:11" ht="12.7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184</v>
      </c>
    </row>
    <row r="2" spans="1:11" ht="12.75">
      <c r="A2" s="3">
        <v>1</v>
      </c>
      <c r="B2" s="2" t="s">
        <v>162</v>
      </c>
      <c r="C2" s="4">
        <v>1964</v>
      </c>
      <c r="D2" s="4" t="s">
        <v>74</v>
      </c>
      <c r="E2" s="4">
        <v>849</v>
      </c>
      <c r="F2" s="4">
        <v>0</v>
      </c>
      <c r="G2" s="4">
        <v>134</v>
      </c>
      <c r="H2" s="4">
        <v>132</v>
      </c>
      <c r="I2" s="4">
        <v>139</v>
      </c>
      <c r="J2" s="4">
        <v>141</v>
      </c>
      <c r="K2" s="4">
        <f aca="true" t="shared" si="0" ref="K2:K22">SUM(F2:J2)</f>
        <v>546</v>
      </c>
    </row>
    <row r="3" spans="1:11" ht="12.75">
      <c r="A3" s="4">
        <f>A2+1</f>
        <v>2</v>
      </c>
      <c r="B3" s="4" t="s">
        <v>161</v>
      </c>
      <c r="C3" s="4">
        <v>1981</v>
      </c>
      <c r="D3" s="4" t="s">
        <v>20</v>
      </c>
      <c r="E3" s="4">
        <v>558</v>
      </c>
      <c r="F3" s="4">
        <v>130</v>
      </c>
      <c r="G3" s="4">
        <v>0</v>
      </c>
      <c r="H3" s="4">
        <v>127</v>
      </c>
      <c r="I3" s="4">
        <v>130</v>
      </c>
      <c r="J3" s="4">
        <v>128</v>
      </c>
      <c r="K3" s="4">
        <f t="shared" si="0"/>
        <v>515</v>
      </c>
    </row>
    <row r="4" spans="1:11" ht="12.75">
      <c r="A4" s="4">
        <f aca="true" t="shared" si="1" ref="A4:A22">A3+1</f>
        <v>3</v>
      </c>
      <c r="B4" s="4" t="s">
        <v>159</v>
      </c>
      <c r="C4" s="4">
        <v>1965</v>
      </c>
      <c r="D4" s="4" t="s">
        <v>29</v>
      </c>
      <c r="E4" s="4">
        <v>27</v>
      </c>
      <c r="F4" s="4">
        <v>129</v>
      </c>
      <c r="G4" s="4">
        <v>129</v>
      </c>
      <c r="H4" s="4">
        <v>118</v>
      </c>
      <c r="I4" s="4">
        <v>115</v>
      </c>
      <c r="J4" s="4"/>
      <c r="K4" s="4">
        <f t="shared" si="0"/>
        <v>491</v>
      </c>
    </row>
    <row r="5" spans="1:11" ht="12.75">
      <c r="A5" s="4">
        <f t="shared" si="1"/>
        <v>4</v>
      </c>
      <c r="B5" s="4" t="s">
        <v>163</v>
      </c>
      <c r="C5" s="4">
        <v>1965</v>
      </c>
      <c r="D5" s="4" t="s">
        <v>26</v>
      </c>
      <c r="E5" s="4">
        <v>1136</v>
      </c>
      <c r="F5" s="4">
        <v>118</v>
      </c>
      <c r="G5" s="4">
        <v>118</v>
      </c>
      <c r="H5" s="4">
        <v>118</v>
      </c>
      <c r="I5" s="4">
        <v>0</v>
      </c>
      <c r="J5" s="4">
        <v>118</v>
      </c>
      <c r="K5" s="4">
        <f t="shared" si="0"/>
        <v>472</v>
      </c>
    </row>
    <row r="6" spans="1:11" ht="12.75">
      <c r="A6" s="4">
        <f t="shared" si="1"/>
        <v>5</v>
      </c>
      <c r="B6" s="4" t="s">
        <v>160</v>
      </c>
      <c r="C6" s="4">
        <v>1981</v>
      </c>
      <c r="D6" s="4" t="s">
        <v>24</v>
      </c>
      <c r="E6" s="4">
        <v>1139</v>
      </c>
      <c r="F6" s="4">
        <v>105</v>
      </c>
      <c r="G6" s="4">
        <v>105</v>
      </c>
      <c r="H6" s="4">
        <v>105</v>
      </c>
      <c r="I6" s="4">
        <v>110</v>
      </c>
      <c r="J6" s="4"/>
      <c r="K6" s="4">
        <f t="shared" si="0"/>
        <v>425</v>
      </c>
    </row>
    <row r="7" spans="1:11" ht="12.75">
      <c r="A7" s="4">
        <f t="shared" si="1"/>
        <v>6</v>
      </c>
      <c r="B7" s="4" t="s">
        <v>164</v>
      </c>
      <c r="C7" s="4">
        <v>1976</v>
      </c>
      <c r="D7" s="4" t="s">
        <v>26</v>
      </c>
      <c r="E7" s="4">
        <v>1116</v>
      </c>
      <c r="F7" s="4">
        <v>106</v>
      </c>
      <c r="G7" s="4">
        <v>106</v>
      </c>
      <c r="H7" s="4">
        <v>106</v>
      </c>
      <c r="I7" s="4">
        <v>104</v>
      </c>
      <c r="J7" s="4"/>
      <c r="K7" s="4">
        <f t="shared" si="0"/>
        <v>422</v>
      </c>
    </row>
    <row r="8" spans="1:11" ht="12.75">
      <c r="A8" s="4">
        <f t="shared" si="1"/>
        <v>7</v>
      </c>
      <c r="B8" s="4" t="s">
        <v>165</v>
      </c>
      <c r="C8" s="4">
        <v>2002</v>
      </c>
      <c r="D8" s="4" t="s">
        <v>26</v>
      </c>
      <c r="E8" s="4">
        <v>1279</v>
      </c>
      <c r="F8" s="4">
        <v>0</v>
      </c>
      <c r="G8" s="4">
        <v>85</v>
      </c>
      <c r="H8" s="4">
        <v>106</v>
      </c>
      <c r="I8" s="4">
        <v>113</v>
      </c>
      <c r="J8" s="4">
        <v>0</v>
      </c>
      <c r="K8" s="4">
        <f t="shared" si="0"/>
        <v>304</v>
      </c>
    </row>
    <row r="9" spans="1:11" ht="12.75">
      <c r="A9" s="4">
        <f t="shared" si="1"/>
        <v>8</v>
      </c>
      <c r="B9" s="4" t="s">
        <v>166</v>
      </c>
      <c r="C9" s="4">
        <v>1957</v>
      </c>
      <c r="D9" s="4" t="s">
        <v>20</v>
      </c>
      <c r="E9" s="4">
        <v>622</v>
      </c>
      <c r="F9" s="4">
        <v>0</v>
      </c>
      <c r="G9" s="4">
        <v>150</v>
      </c>
      <c r="H9" s="4">
        <v>150</v>
      </c>
      <c r="I9" s="4">
        <v>0</v>
      </c>
      <c r="J9" s="4">
        <v>0</v>
      </c>
      <c r="K9" s="4">
        <f t="shared" si="0"/>
        <v>300</v>
      </c>
    </row>
    <row r="10" spans="1:11" ht="12.75">
      <c r="A10" s="4">
        <f t="shared" si="1"/>
        <v>9</v>
      </c>
      <c r="B10" s="4" t="s">
        <v>167</v>
      </c>
      <c r="C10" s="4">
        <v>1995</v>
      </c>
      <c r="D10" s="4" t="s">
        <v>26</v>
      </c>
      <c r="E10" s="4">
        <v>1145</v>
      </c>
      <c r="F10" s="4">
        <v>0</v>
      </c>
      <c r="G10" s="4">
        <v>77</v>
      </c>
      <c r="H10" s="4">
        <v>86</v>
      </c>
      <c r="I10" s="4">
        <v>0</v>
      </c>
      <c r="J10" s="4">
        <v>0</v>
      </c>
      <c r="K10" s="4">
        <f t="shared" si="0"/>
        <v>163</v>
      </c>
    </row>
    <row r="11" spans="1:11" ht="12.75">
      <c r="A11" s="4">
        <f t="shared" si="1"/>
        <v>10</v>
      </c>
      <c r="B11" s="4" t="s">
        <v>175</v>
      </c>
      <c r="C11" s="4">
        <v>1947</v>
      </c>
      <c r="D11" s="4" t="s">
        <v>14</v>
      </c>
      <c r="E11" s="4">
        <v>1176</v>
      </c>
      <c r="F11" s="4">
        <v>143</v>
      </c>
      <c r="G11" s="4"/>
      <c r="H11" s="4"/>
      <c r="I11" s="4"/>
      <c r="J11" s="4"/>
      <c r="K11" s="4">
        <f t="shared" si="0"/>
        <v>143</v>
      </c>
    </row>
    <row r="12" spans="1:11" ht="12.75">
      <c r="A12" s="4">
        <f t="shared" si="1"/>
        <v>11</v>
      </c>
      <c r="B12" s="4" t="s">
        <v>168</v>
      </c>
      <c r="C12" s="4">
        <v>1979</v>
      </c>
      <c r="D12" s="4" t="s">
        <v>169</v>
      </c>
      <c r="E12" s="4">
        <v>1269</v>
      </c>
      <c r="F12" s="4"/>
      <c r="G12" s="4"/>
      <c r="H12" s="4"/>
      <c r="I12" s="4">
        <v>131</v>
      </c>
      <c r="J12" s="4"/>
      <c r="K12" s="4">
        <f t="shared" si="0"/>
        <v>131</v>
      </c>
    </row>
    <row r="13" spans="1:11" ht="12.75">
      <c r="A13" s="4">
        <f t="shared" si="1"/>
        <v>12</v>
      </c>
      <c r="B13" s="4" t="s">
        <v>170</v>
      </c>
      <c r="C13" s="4">
        <v>1988</v>
      </c>
      <c r="D13" s="4" t="s">
        <v>171</v>
      </c>
      <c r="E13" s="4">
        <v>1299</v>
      </c>
      <c r="F13" s="4">
        <v>0</v>
      </c>
      <c r="G13" s="4">
        <v>0</v>
      </c>
      <c r="H13" s="4">
        <v>121</v>
      </c>
      <c r="I13" s="4">
        <v>0</v>
      </c>
      <c r="J13" s="4">
        <v>0</v>
      </c>
      <c r="K13" s="4">
        <f t="shared" si="0"/>
        <v>121</v>
      </c>
    </row>
    <row r="14" spans="1:11" ht="12.75">
      <c r="A14" s="4">
        <f t="shared" si="1"/>
        <v>13</v>
      </c>
      <c r="B14" s="4" t="s">
        <v>172</v>
      </c>
      <c r="C14" s="4">
        <v>1984</v>
      </c>
      <c r="D14" s="4" t="s">
        <v>145</v>
      </c>
      <c r="E14" s="4">
        <v>1189</v>
      </c>
      <c r="F14" s="4">
        <v>0</v>
      </c>
      <c r="G14" s="4">
        <v>0</v>
      </c>
      <c r="H14" s="4">
        <v>0</v>
      </c>
      <c r="I14" s="4">
        <v>0</v>
      </c>
      <c r="J14" s="4">
        <v>120</v>
      </c>
      <c r="K14" s="4">
        <f t="shared" si="0"/>
        <v>120</v>
      </c>
    </row>
    <row r="15" spans="1:11" ht="12.75">
      <c r="A15" s="4">
        <f t="shared" si="1"/>
        <v>14</v>
      </c>
      <c r="B15" s="4" t="s">
        <v>173</v>
      </c>
      <c r="C15" s="4">
        <v>1984</v>
      </c>
      <c r="D15" s="4" t="s">
        <v>174</v>
      </c>
      <c r="E15" s="4">
        <v>1150</v>
      </c>
      <c r="F15" s="4">
        <v>112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112</v>
      </c>
    </row>
    <row r="16" spans="1:11" s="1" customFormat="1" ht="12.75">
      <c r="A16" s="4">
        <f t="shared" si="1"/>
        <v>15</v>
      </c>
      <c r="B16" s="4" t="s">
        <v>176</v>
      </c>
      <c r="C16" s="4">
        <v>1977</v>
      </c>
      <c r="D16" s="4" t="s">
        <v>44</v>
      </c>
      <c r="E16" s="4">
        <v>1265</v>
      </c>
      <c r="F16" s="4">
        <v>0</v>
      </c>
      <c r="G16" s="4">
        <v>0</v>
      </c>
      <c r="H16" s="4">
        <v>0</v>
      </c>
      <c r="I16" s="4">
        <v>106</v>
      </c>
      <c r="J16" s="4">
        <v>0</v>
      </c>
      <c r="K16" s="4">
        <f t="shared" si="0"/>
        <v>106</v>
      </c>
    </row>
    <row r="17" spans="1:11" s="1" customFormat="1" ht="12.75">
      <c r="A17" s="4">
        <f t="shared" si="1"/>
        <v>16</v>
      </c>
      <c r="B17" s="4" t="s">
        <v>177</v>
      </c>
      <c r="C17" s="4">
        <v>1979</v>
      </c>
      <c r="D17" s="4" t="s">
        <v>14</v>
      </c>
      <c r="E17" s="4">
        <v>769</v>
      </c>
      <c r="F17" s="4">
        <v>0</v>
      </c>
      <c r="G17" s="4">
        <v>0</v>
      </c>
      <c r="H17" s="4">
        <v>0</v>
      </c>
      <c r="I17" s="4">
        <v>0</v>
      </c>
      <c r="J17" s="4">
        <v>105</v>
      </c>
      <c r="K17" s="4">
        <f t="shared" si="0"/>
        <v>105</v>
      </c>
    </row>
    <row r="18" spans="1:11" s="1" customFormat="1" ht="12.75">
      <c r="A18" s="4">
        <f t="shared" si="1"/>
        <v>17</v>
      </c>
      <c r="B18" s="4" t="s">
        <v>178</v>
      </c>
      <c r="C18" s="4">
        <v>1965</v>
      </c>
      <c r="D18" s="4" t="s">
        <v>20</v>
      </c>
      <c r="E18" s="4">
        <v>528</v>
      </c>
      <c r="F18" s="4">
        <v>102</v>
      </c>
      <c r="G18" s="4"/>
      <c r="H18" s="4"/>
      <c r="I18" s="4"/>
      <c r="J18" s="4"/>
      <c r="K18" s="4">
        <f t="shared" si="0"/>
        <v>102</v>
      </c>
    </row>
    <row r="19" spans="1:11" s="1" customFormat="1" ht="12.75">
      <c r="A19" s="4">
        <f t="shared" si="1"/>
        <v>18</v>
      </c>
      <c r="B19" s="4" t="s">
        <v>179</v>
      </c>
      <c r="C19" s="4">
        <v>1971</v>
      </c>
      <c r="D19" s="4" t="s">
        <v>44</v>
      </c>
      <c r="E19" s="4">
        <v>1263</v>
      </c>
      <c r="F19" s="4"/>
      <c r="G19" s="4"/>
      <c r="H19" s="4"/>
      <c r="I19" s="4">
        <v>98</v>
      </c>
      <c r="J19" s="4"/>
      <c r="K19" s="4">
        <f t="shared" si="0"/>
        <v>98</v>
      </c>
    </row>
    <row r="20" spans="1:11" s="1" customFormat="1" ht="12.75">
      <c r="A20" s="4">
        <f t="shared" si="1"/>
        <v>19</v>
      </c>
      <c r="B20" s="4" t="s">
        <v>180</v>
      </c>
      <c r="C20" s="4">
        <v>1976</v>
      </c>
      <c r="D20" s="4" t="s">
        <v>20</v>
      </c>
      <c r="E20" s="4">
        <v>1146</v>
      </c>
      <c r="F20" s="4">
        <v>91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91</v>
      </c>
    </row>
    <row r="21" spans="1:11" s="1" customFormat="1" ht="12.75">
      <c r="A21" s="4">
        <f t="shared" si="1"/>
        <v>20</v>
      </c>
      <c r="B21" s="4" t="s">
        <v>181</v>
      </c>
      <c r="C21" s="4">
        <v>1984</v>
      </c>
      <c r="D21" s="4" t="s">
        <v>42</v>
      </c>
      <c r="E21" s="4">
        <v>1169</v>
      </c>
      <c r="F21" s="4">
        <v>0</v>
      </c>
      <c r="G21" s="4">
        <v>0</v>
      </c>
      <c r="H21" s="4">
        <v>68</v>
      </c>
      <c r="I21" s="4">
        <v>0</v>
      </c>
      <c r="J21" s="4">
        <v>0</v>
      </c>
      <c r="K21" s="4">
        <f t="shared" si="0"/>
        <v>68</v>
      </c>
    </row>
    <row r="22" spans="1:11" s="1" customFormat="1" ht="12.75">
      <c r="A22" s="4">
        <f t="shared" si="1"/>
        <v>21</v>
      </c>
      <c r="B22" s="4" t="s">
        <v>182</v>
      </c>
      <c r="C22" s="4">
        <v>1996</v>
      </c>
      <c r="D22" s="4" t="s">
        <v>26</v>
      </c>
      <c r="E22" s="4">
        <v>1294</v>
      </c>
      <c r="F22" s="4">
        <v>0</v>
      </c>
      <c r="G22" s="4">
        <v>0</v>
      </c>
      <c r="H22" s="4">
        <v>66</v>
      </c>
      <c r="I22" s="4">
        <v>0</v>
      </c>
      <c r="J22" s="4">
        <v>0</v>
      </c>
      <c r="K22" s="4">
        <f t="shared" si="0"/>
        <v>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I31" sqref="I31"/>
    </sheetView>
  </sheetViews>
  <sheetFormatPr defaultColWidth="9.00390625" defaultRowHeight="12.75"/>
  <cols>
    <col min="13" max="13" width="13.75390625" style="0" customWidth="1"/>
  </cols>
  <sheetData>
    <row r="1" ht="12.75">
      <c r="A1" t="s">
        <v>187</v>
      </c>
    </row>
    <row r="2" spans="1:13" ht="12.75" customHeight="1">
      <c r="A2" s="5" t="s">
        <v>188</v>
      </c>
      <c r="B2" s="5" t="s">
        <v>189</v>
      </c>
      <c r="C2" s="5" t="s">
        <v>190</v>
      </c>
      <c r="D2" s="5"/>
      <c r="E2" s="5"/>
      <c r="F2" s="5"/>
      <c r="G2" s="5"/>
      <c r="H2" s="5"/>
      <c r="I2" s="5"/>
      <c r="J2" s="5"/>
      <c r="K2" s="5"/>
      <c r="L2" s="5"/>
      <c r="M2" s="6" t="s">
        <v>191</v>
      </c>
    </row>
    <row r="3" spans="1:13" ht="12.75">
      <c r="A3" s="5"/>
      <c r="B3" s="5"/>
      <c r="C3" s="5">
        <v>3</v>
      </c>
      <c r="D3" s="5"/>
      <c r="E3" s="5">
        <v>5</v>
      </c>
      <c r="F3" s="5"/>
      <c r="G3" s="5">
        <v>10</v>
      </c>
      <c r="H3" s="5"/>
      <c r="I3" s="5">
        <v>17</v>
      </c>
      <c r="J3" s="5"/>
      <c r="K3" s="5" t="s">
        <v>192</v>
      </c>
      <c r="L3" s="5"/>
      <c r="M3" s="6"/>
    </row>
    <row r="4" spans="1:13" ht="12.75">
      <c r="A4" s="5"/>
      <c r="B4" s="5"/>
      <c r="C4" s="7" t="s">
        <v>193</v>
      </c>
      <c r="D4" s="7" t="s">
        <v>194</v>
      </c>
      <c r="E4" s="7" t="s">
        <v>193</v>
      </c>
      <c r="F4" s="7" t="s">
        <v>194</v>
      </c>
      <c r="G4" s="7" t="s">
        <v>193</v>
      </c>
      <c r="H4" s="7" t="s">
        <v>194</v>
      </c>
      <c r="I4" s="7" t="s">
        <v>193</v>
      </c>
      <c r="J4" s="7" t="s">
        <v>194</v>
      </c>
      <c r="K4" s="7" t="s">
        <v>193</v>
      </c>
      <c r="L4" s="7" t="s">
        <v>194</v>
      </c>
      <c r="M4" s="6"/>
    </row>
    <row r="5" spans="1:13" ht="12.75">
      <c r="A5" s="5">
        <v>1</v>
      </c>
      <c r="B5" s="7" t="s">
        <v>195</v>
      </c>
      <c r="C5" s="7"/>
      <c r="D5" s="7">
        <v>2</v>
      </c>
      <c r="E5" s="7"/>
      <c r="F5" s="7">
        <v>1</v>
      </c>
      <c r="G5" s="7">
        <v>3</v>
      </c>
      <c r="H5" s="7"/>
      <c r="I5" s="7">
        <v>1</v>
      </c>
      <c r="J5" s="7"/>
      <c r="K5" s="7">
        <f aca="true" t="shared" si="0" ref="K5:K14">C5+E5+G5+I5</f>
        <v>4</v>
      </c>
      <c r="L5" s="7">
        <f aca="true" t="shared" si="1" ref="L5:L14">D5+F5+H5+J5</f>
        <v>3</v>
      </c>
      <c r="M5" s="8">
        <f>SUM(K5:L6)</f>
        <v>53</v>
      </c>
    </row>
    <row r="6" spans="1:13" ht="12.75">
      <c r="A6" s="5"/>
      <c r="B6" s="7" t="s">
        <v>196</v>
      </c>
      <c r="C6" s="7">
        <v>2</v>
      </c>
      <c r="D6" s="7">
        <v>1</v>
      </c>
      <c r="E6" s="7">
        <v>7</v>
      </c>
      <c r="F6" s="7">
        <v>2</v>
      </c>
      <c r="G6" s="7">
        <v>15</v>
      </c>
      <c r="H6" s="7">
        <v>1</v>
      </c>
      <c r="I6" s="7">
        <v>16</v>
      </c>
      <c r="J6" s="7">
        <v>2</v>
      </c>
      <c r="K6" s="7">
        <f t="shared" si="0"/>
        <v>40</v>
      </c>
      <c r="L6" s="7">
        <f t="shared" si="1"/>
        <v>6</v>
      </c>
      <c r="M6" s="9"/>
    </row>
    <row r="7" spans="1:13" ht="12.75">
      <c r="A7" s="5">
        <v>2</v>
      </c>
      <c r="B7" s="7" t="s">
        <v>195</v>
      </c>
      <c r="C7" s="7">
        <v>1</v>
      </c>
      <c r="D7" s="7">
        <v>1</v>
      </c>
      <c r="E7" s="7">
        <v>3</v>
      </c>
      <c r="F7" s="7"/>
      <c r="G7" s="7">
        <v>1</v>
      </c>
      <c r="H7" s="7"/>
      <c r="I7" s="7">
        <v>6</v>
      </c>
      <c r="J7" s="7"/>
      <c r="K7" s="7">
        <f t="shared" si="0"/>
        <v>11</v>
      </c>
      <c r="L7" s="7">
        <f t="shared" si="1"/>
        <v>1</v>
      </c>
      <c r="M7" s="8">
        <f>SUM(K7:L8)</f>
        <v>82</v>
      </c>
    </row>
    <row r="8" spans="1:13" ht="12.75">
      <c r="A8" s="5"/>
      <c r="B8" s="7" t="s">
        <v>196</v>
      </c>
      <c r="C8" s="7">
        <v>3</v>
      </c>
      <c r="D8" s="7">
        <v>3</v>
      </c>
      <c r="E8" s="7">
        <v>11</v>
      </c>
      <c r="F8" s="7">
        <v>1</v>
      </c>
      <c r="G8" s="7">
        <v>24</v>
      </c>
      <c r="H8" s="7">
        <v>1</v>
      </c>
      <c r="I8" s="7">
        <v>25</v>
      </c>
      <c r="J8" s="7">
        <v>2</v>
      </c>
      <c r="K8" s="7">
        <f t="shared" si="0"/>
        <v>63</v>
      </c>
      <c r="L8" s="7">
        <f t="shared" si="1"/>
        <v>7</v>
      </c>
      <c r="M8" s="9"/>
    </row>
    <row r="9" spans="1:13" ht="12.75">
      <c r="A9" s="5">
        <v>3</v>
      </c>
      <c r="B9" s="7" t="s">
        <v>195</v>
      </c>
      <c r="C9" s="7"/>
      <c r="D9" s="7">
        <v>2</v>
      </c>
      <c r="E9" s="7">
        <v>2</v>
      </c>
      <c r="F9" s="7"/>
      <c r="G9" s="7">
        <v>1</v>
      </c>
      <c r="H9" s="7"/>
      <c r="I9" s="7">
        <v>8</v>
      </c>
      <c r="J9" s="7"/>
      <c r="K9" s="7">
        <f t="shared" si="0"/>
        <v>11</v>
      </c>
      <c r="L9" s="7">
        <f t="shared" si="1"/>
        <v>2</v>
      </c>
      <c r="M9" s="8">
        <f>SUM(K9:L10)</f>
        <v>86</v>
      </c>
    </row>
    <row r="10" spans="1:13" ht="12.75">
      <c r="A10" s="5"/>
      <c r="B10" s="7" t="s">
        <v>196</v>
      </c>
      <c r="C10" s="7">
        <v>3</v>
      </c>
      <c r="D10" s="7">
        <v>3</v>
      </c>
      <c r="E10" s="7">
        <v>17</v>
      </c>
      <c r="F10" s="7">
        <v>2</v>
      </c>
      <c r="G10" s="7">
        <v>19</v>
      </c>
      <c r="H10" s="7">
        <v>2</v>
      </c>
      <c r="I10" s="7">
        <v>24</v>
      </c>
      <c r="J10" s="7">
        <v>3</v>
      </c>
      <c r="K10" s="7">
        <f t="shared" si="0"/>
        <v>63</v>
      </c>
      <c r="L10" s="7">
        <f t="shared" si="1"/>
        <v>10</v>
      </c>
      <c r="M10" s="9"/>
    </row>
    <row r="11" spans="1:13" ht="12.75">
      <c r="A11" s="5">
        <v>4</v>
      </c>
      <c r="B11" s="7" t="s">
        <v>195</v>
      </c>
      <c r="C11" s="7">
        <v>1</v>
      </c>
      <c r="D11" s="7">
        <v>3</v>
      </c>
      <c r="E11" s="7">
        <v>2</v>
      </c>
      <c r="F11" s="7">
        <v>1</v>
      </c>
      <c r="G11" s="7">
        <v>6</v>
      </c>
      <c r="H11" s="7"/>
      <c r="I11" s="7">
        <v>7</v>
      </c>
      <c r="J11" s="7">
        <v>2</v>
      </c>
      <c r="K11" s="7">
        <f t="shared" si="0"/>
        <v>16</v>
      </c>
      <c r="L11" s="7">
        <f t="shared" si="1"/>
        <v>6</v>
      </c>
      <c r="M11" s="8">
        <f>SUM(K11:L12)</f>
        <v>78</v>
      </c>
    </row>
    <row r="12" spans="1:13" ht="12.75">
      <c r="A12" s="5"/>
      <c r="B12" s="7" t="s">
        <v>196</v>
      </c>
      <c r="C12" s="7">
        <v>2</v>
      </c>
      <c r="D12" s="7">
        <v>1</v>
      </c>
      <c r="E12" s="7">
        <v>11</v>
      </c>
      <c r="F12" s="7"/>
      <c r="G12" s="7">
        <v>19</v>
      </c>
      <c r="H12" s="7"/>
      <c r="I12" s="7">
        <v>21</v>
      </c>
      <c r="J12" s="7">
        <v>2</v>
      </c>
      <c r="K12" s="7">
        <f t="shared" si="0"/>
        <v>53</v>
      </c>
      <c r="L12" s="7">
        <f t="shared" si="1"/>
        <v>3</v>
      </c>
      <c r="M12" s="9"/>
    </row>
    <row r="13" spans="1:13" ht="12.75">
      <c r="A13" s="5">
        <v>5</v>
      </c>
      <c r="B13" s="7" t="s">
        <v>195</v>
      </c>
      <c r="C13" s="7">
        <v>1</v>
      </c>
      <c r="D13" s="7"/>
      <c r="E13" s="7">
        <v>1</v>
      </c>
      <c r="F13" s="7"/>
      <c r="G13" s="7">
        <v>3</v>
      </c>
      <c r="H13" s="7"/>
      <c r="I13" s="7">
        <v>6</v>
      </c>
      <c r="J13" s="7"/>
      <c r="K13" s="7">
        <f t="shared" si="0"/>
        <v>11</v>
      </c>
      <c r="L13" s="7">
        <f t="shared" si="1"/>
        <v>0</v>
      </c>
      <c r="M13" s="8">
        <f>SUM(K13:L14)</f>
        <v>77</v>
      </c>
    </row>
    <row r="14" spans="1:13" ht="12.75">
      <c r="A14" s="5"/>
      <c r="B14" s="7" t="s">
        <v>196</v>
      </c>
      <c r="C14" s="7">
        <v>5</v>
      </c>
      <c r="D14" s="7"/>
      <c r="E14" s="7">
        <v>12</v>
      </c>
      <c r="F14" s="7">
        <v>3</v>
      </c>
      <c r="G14" s="7">
        <v>22</v>
      </c>
      <c r="H14" s="7">
        <v>2</v>
      </c>
      <c r="I14" s="7">
        <v>20</v>
      </c>
      <c r="J14" s="7">
        <v>2</v>
      </c>
      <c r="K14" s="7">
        <f t="shared" si="0"/>
        <v>59</v>
      </c>
      <c r="L14" s="7">
        <f t="shared" si="1"/>
        <v>7</v>
      </c>
      <c r="M14" s="9"/>
    </row>
    <row r="15" spans="1:15" ht="12.75">
      <c r="A15" s="5" t="s">
        <v>197</v>
      </c>
      <c r="B15" s="7" t="s">
        <v>195</v>
      </c>
      <c r="C15" s="7">
        <f aca="true" t="shared" si="2" ref="C15:L15">C5+C7+C9+C11+C13</f>
        <v>3</v>
      </c>
      <c r="D15" s="7">
        <f t="shared" si="2"/>
        <v>8</v>
      </c>
      <c r="E15" s="7">
        <f t="shared" si="2"/>
        <v>8</v>
      </c>
      <c r="F15" s="7">
        <f t="shared" si="2"/>
        <v>2</v>
      </c>
      <c r="G15" s="7">
        <f t="shared" si="2"/>
        <v>14</v>
      </c>
      <c r="H15" s="7">
        <f t="shared" si="2"/>
        <v>0</v>
      </c>
      <c r="I15" s="7">
        <f t="shared" si="2"/>
        <v>28</v>
      </c>
      <c r="J15" s="7">
        <f t="shared" si="2"/>
        <v>2</v>
      </c>
      <c r="K15" s="7">
        <f t="shared" si="2"/>
        <v>53</v>
      </c>
      <c r="L15" s="7">
        <f t="shared" si="2"/>
        <v>12</v>
      </c>
      <c r="M15" s="8">
        <f>SUM(K15:L16)</f>
        <v>376</v>
      </c>
      <c r="N15" s="10"/>
      <c r="O15" s="11"/>
    </row>
    <row r="16" spans="1:13" ht="12.75">
      <c r="A16" s="5"/>
      <c r="B16" s="7" t="s">
        <v>196</v>
      </c>
      <c r="C16" s="7">
        <f aca="true" t="shared" si="3" ref="C16:L16">C6+C8+C10+C12+C14</f>
        <v>15</v>
      </c>
      <c r="D16" s="7">
        <f t="shared" si="3"/>
        <v>8</v>
      </c>
      <c r="E16" s="7">
        <f t="shared" si="3"/>
        <v>58</v>
      </c>
      <c r="F16" s="7">
        <f t="shared" si="3"/>
        <v>8</v>
      </c>
      <c r="G16" s="7">
        <f t="shared" si="3"/>
        <v>99</v>
      </c>
      <c r="H16" s="7">
        <f t="shared" si="3"/>
        <v>6</v>
      </c>
      <c r="I16" s="7">
        <f t="shared" si="3"/>
        <v>106</v>
      </c>
      <c r="J16" s="7">
        <f t="shared" si="3"/>
        <v>11</v>
      </c>
      <c r="K16" s="12">
        <f t="shared" si="3"/>
        <v>278</v>
      </c>
      <c r="L16" s="12">
        <f t="shared" si="3"/>
        <v>33</v>
      </c>
      <c r="M16" s="13"/>
    </row>
    <row r="17" spans="11:14" ht="12.75">
      <c r="K17" s="7">
        <f>SUM(K5:K14)</f>
        <v>331</v>
      </c>
      <c r="L17" s="7">
        <f>SUM(L5:L14)</f>
        <v>45</v>
      </c>
      <c r="M17" s="7">
        <f>M15/5</f>
        <v>75.2</v>
      </c>
      <c r="N17" s="7" t="s">
        <v>198</v>
      </c>
    </row>
    <row r="19" spans="1:3" ht="76.5">
      <c r="A19" s="7"/>
      <c r="B19" s="14" t="s">
        <v>199</v>
      </c>
      <c r="C19" s="14" t="s">
        <v>200</v>
      </c>
    </row>
    <row r="20" spans="1:3" ht="12.75">
      <c r="A20" s="7" t="s">
        <v>193</v>
      </c>
      <c r="B20" s="7">
        <v>113</v>
      </c>
      <c r="C20" s="15">
        <f>K17/B20</f>
        <v>2.9292035398230087</v>
      </c>
    </row>
    <row r="21" spans="1:3" ht="12.75">
      <c r="A21" s="7" t="s">
        <v>194</v>
      </c>
      <c r="B21" s="7">
        <v>21</v>
      </c>
      <c r="C21" s="15">
        <f>L17/B21</f>
        <v>2.142857142857143</v>
      </c>
    </row>
    <row r="22" spans="1:3" ht="12.75">
      <c r="A22" s="7" t="s">
        <v>197</v>
      </c>
      <c r="B22" s="7">
        <f>SUM(B20:B21)</f>
        <v>134</v>
      </c>
      <c r="C22" s="15">
        <f>M15/B22</f>
        <v>2.8059701492537314</v>
      </c>
    </row>
  </sheetData>
  <mergeCells count="21">
    <mergeCell ref="M15:M16"/>
    <mergeCell ref="M2:M4"/>
    <mergeCell ref="M5:M6"/>
    <mergeCell ref="M7:M8"/>
    <mergeCell ref="A13:A14"/>
    <mergeCell ref="E3:F3"/>
    <mergeCell ref="G3:H3"/>
    <mergeCell ref="I3:J3"/>
    <mergeCell ref="M9:M10"/>
    <mergeCell ref="M11:M12"/>
    <mergeCell ref="M13:M14"/>
    <mergeCell ref="A15:A16"/>
    <mergeCell ref="C2:L2"/>
    <mergeCell ref="K3:L3"/>
    <mergeCell ref="A2:A4"/>
    <mergeCell ref="B2:B4"/>
    <mergeCell ref="A5:A6"/>
    <mergeCell ref="A7:A8"/>
    <mergeCell ref="A9:A10"/>
    <mergeCell ref="A11:A12"/>
    <mergeCell ref="C3:D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Гаврилов</dc:creator>
  <cp:keywords/>
  <dc:description/>
  <cp:lastModifiedBy>Александр Гаврилов</cp:lastModifiedBy>
  <cp:lastPrinted>2011-02-18T10:20:25Z</cp:lastPrinted>
  <dcterms:created xsi:type="dcterms:W3CDTF">2011-02-03T09:39:47Z</dcterms:created>
  <dcterms:modified xsi:type="dcterms:W3CDTF">2011-02-18T10:28:02Z</dcterms:modified>
  <cp:category/>
  <cp:version/>
  <cp:contentType/>
  <cp:contentStatus/>
</cp:coreProperties>
</file>